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2715" windowWidth="24120" windowHeight="11805" firstSheet="5" activeTab="8"/>
  </bookViews>
  <sheets>
    <sheet name="收支总表1" sheetId="4" r:id="rId1"/>
    <sheet name="收入总表2" sheetId="16" r:id="rId2"/>
    <sheet name="支出总表3" sheetId="6" r:id="rId3"/>
    <sheet name="人员支出4" sheetId="40" r:id="rId4"/>
    <sheet name="对个人和家庭的补助支出5" sheetId="41" r:id="rId5"/>
    <sheet name="公用支出6" sheetId="10" r:id="rId6"/>
    <sheet name="专项支出7" sheetId="11" r:id="rId7"/>
    <sheet name="其他对个人和家庭的补助支出9" sheetId="24" r:id="rId8"/>
    <sheet name="政府采购（含购买服务）及资产购置预算表12" sheetId="30" r:id="rId9"/>
    <sheet name="2017年“三公”经费财政拨款预算情况表15" sheetId="29" r:id="rId10"/>
  </sheets>
  <definedNames>
    <definedName name="_xlnm.Print_Area" localSheetId="4">对个人和家庭的补助支出5!$A$1:$AC$21</definedName>
    <definedName name="_xlnm.Print_Area" localSheetId="5">公用支出6!$A$1:$Y$19</definedName>
    <definedName name="_xlnm.Print_Area" localSheetId="7">其他对个人和家庭的补助支出9!$A$1:$S$13</definedName>
    <definedName name="_xlnm.Print_Area" localSheetId="3">人员支出4!$A$1:$AH$24</definedName>
    <definedName name="_xlnm.Print_Area" localSheetId="1">收入总表2!$A$1:$O$11</definedName>
    <definedName name="_xlnm.Print_Area" localSheetId="0">收支总表1!$A$1:$D$20</definedName>
    <definedName name="_xlnm.Print_Area" localSheetId="8">'政府采购（含购买服务）及资产购置预算表12'!$A$1:$AK$39</definedName>
    <definedName name="_xlnm.Print_Area" localSheetId="2">支出总表3!$A$1:$V$30</definedName>
    <definedName name="_xlnm.Print_Area" localSheetId="6">专项支出7!$A$1:$V$22</definedName>
    <definedName name="_xlnm.Print_Area" hidden="1">#REF!</definedName>
    <definedName name="_xlnm.Print_Titles" localSheetId="4">对个人和家庭的补助支出5!$1:$7</definedName>
    <definedName name="_xlnm.Print_Titles" localSheetId="5">公用支出6!$1:$7</definedName>
    <definedName name="_xlnm.Print_Titles" localSheetId="7">其他对个人和家庭的补助支出9!$1:$7</definedName>
    <definedName name="_xlnm.Print_Titles" localSheetId="3">人员支出4!$1:$7</definedName>
    <definedName name="_xlnm.Print_Titles" localSheetId="1">收入总表2!$1:$6</definedName>
    <definedName name="_xlnm.Print_Titles" localSheetId="0">收支总表1!$1:$5</definedName>
    <definedName name="_xlnm.Print_Titles" localSheetId="8">'政府采购（含购买服务）及资产购置预算表12'!$1:$6</definedName>
    <definedName name="_xlnm.Print_Titles" localSheetId="2">支出总表3!$1:$7</definedName>
    <definedName name="_xlnm.Print_Titles" localSheetId="6">专项支出7!$1:$7</definedName>
  </definedNames>
  <calcPr calcId="144525"/>
</workbook>
</file>

<file path=xl/calcChain.xml><?xml version="1.0" encoding="utf-8"?>
<calcChain xmlns="http://schemas.openxmlformats.org/spreadsheetml/2006/main">
  <c r="AE29" i="30"/>
  <c r="AD29"/>
  <c r="X29"/>
  <c r="S29"/>
  <c r="T22"/>
  <c r="S22"/>
  <c r="T21"/>
  <c r="S21"/>
  <c r="T20"/>
  <c r="S20"/>
  <c r="T19"/>
  <c r="S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AE9"/>
  <c r="AD9"/>
  <c r="T9"/>
  <c r="S9"/>
  <c r="T7"/>
  <c r="S7"/>
  <c r="Q7" i="24"/>
  <c r="P7"/>
  <c r="O7"/>
  <c r="N7"/>
  <c r="M7"/>
  <c r="L7"/>
  <c r="K7"/>
  <c r="J7"/>
  <c r="I7"/>
  <c r="H7"/>
  <c r="G7"/>
  <c r="F7"/>
  <c r="V7" i="11"/>
  <c r="U7"/>
  <c r="T7"/>
  <c r="S7"/>
  <c r="R7"/>
  <c r="Q7"/>
  <c r="P7"/>
  <c r="O7"/>
  <c r="N7"/>
  <c r="M7"/>
  <c r="L7"/>
  <c r="K7"/>
  <c r="Y7" i="10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B7" i="41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H7" i="40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T7" i="6"/>
  <c r="S7"/>
  <c r="R7"/>
  <c r="Q7"/>
  <c r="P7"/>
  <c r="O7"/>
  <c r="N7"/>
  <c r="M7"/>
  <c r="L7"/>
  <c r="K7"/>
  <c r="J7"/>
  <c r="I7"/>
  <c r="H7"/>
  <c r="G7"/>
  <c r="F7"/>
  <c r="N6" i="16"/>
  <c r="M6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<sst xmlns="http://schemas.openxmlformats.org/spreadsheetml/2006/main" count="935" uniqueCount="359">
  <si>
    <t>收 支 预 算 总 表</t>
    <phoneticPr fontId="5" type="noConversion"/>
  </si>
  <si>
    <t>中央财政转移支付补助</t>
  </si>
  <si>
    <t>省级基金预算拨款</t>
  </si>
  <si>
    <t>财政专户拨款</t>
  </si>
  <si>
    <t>财政代管资金拨款</t>
  </si>
  <si>
    <t>总计</t>
  </si>
  <si>
    <t>单位名称</t>
  </si>
  <si>
    <t>单位：万元</t>
  </si>
  <si>
    <t>单位结余结转资金</t>
  </si>
  <si>
    <t>单位其他收入</t>
  </si>
  <si>
    <t>小计</t>
  </si>
  <si>
    <t>人员支出</t>
    <phoneticPr fontId="2" type="noConversion"/>
  </si>
  <si>
    <t>项目名称</t>
  </si>
  <si>
    <t>公用支出预算表（按单位）</t>
    <phoneticPr fontId="12" type="noConversion"/>
  </si>
  <si>
    <t>专项支出预算表（按单位）</t>
    <phoneticPr fontId="12" type="noConversion"/>
  </si>
  <si>
    <t>资     金     来     源</t>
  </si>
  <si>
    <t>支出预算汇总表（按单位）</t>
    <phoneticPr fontId="2" type="noConversion"/>
  </si>
  <si>
    <t>部门名称</t>
  </si>
  <si>
    <t>收入预算表</t>
    <phoneticPr fontId="2" type="noConversion"/>
  </si>
  <si>
    <t>中央财政转移支付补助(基金)</t>
    <phoneticPr fontId="2" type="noConversion"/>
  </si>
  <si>
    <t>单位编码</t>
    <phoneticPr fontId="2" type="noConversion"/>
  </si>
  <si>
    <t>单位名称</t>
    <phoneticPr fontId="2" type="noConversion"/>
  </si>
  <si>
    <t>基金预算财政拨款</t>
    <phoneticPr fontId="2" type="noConversion"/>
  </si>
  <si>
    <t>**</t>
    <phoneticPr fontId="2" type="noConversion"/>
  </si>
  <si>
    <t>成品油价格和税费改革税收返还</t>
    <phoneticPr fontId="2" type="noConversion"/>
  </si>
  <si>
    <t>经济分类</t>
  </si>
  <si>
    <t>省财政代管资金拨款</t>
  </si>
  <si>
    <t>省财政专户拨款</t>
  </si>
  <si>
    <t>其他对个人和家庭的补助支出明细表</t>
  </si>
  <si>
    <t>省级政府性基金列入一般公共预算</t>
    <phoneticPr fontId="2" type="noConversion"/>
  </si>
  <si>
    <t>一般公共预算拨款</t>
    <phoneticPr fontId="2" type="noConversion"/>
  </si>
  <si>
    <t>省级一般公共预算拨款</t>
    <phoneticPr fontId="2" type="noConversion"/>
  </si>
  <si>
    <t>单位：万元</t>
    <phoneticPr fontId="5" type="noConversion"/>
  </si>
  <si>
    <t>收    入</t>
    <phoneticPr fontId="5" type="noConversion"/>
  </si>
  <si>
    <t>支    出</t>
    <phoneticPr fontId="5" type="noConversion"/>
  </si>
  <si>
    <t>收入项目类别</t>
    <phoneticPr fontId="5" type="noConversion"/>
  </si>
  <si>
    <t>支出项目类别</t>
    <phoneticPr fontId="5" type="noConversion"/>
  </si>
  <si>
    <t>一、一般公共预算拨款</t>
    <phoneticPr fontId="5" type="noConversion"/>
  </si>
  <si>
    <t>一、基本支出</t>
    <phoneticPr fontId="5" type="noConversion"/>
  </si>
  <si>
    <t xml:space="preserve">    省级一般公共预算拨款</t>
    <phoneticPr fontId="5" type="noConversion"/>
  </si>
  <si>
    <t xml:space="preserve">    人员支出</t>
    <phoneticPr fontId="5" type="noConversion"/>
  </si>
  <si>
    <t xml:space="preserve">    成品油价格和税费改革税收返还</t>
    <phoneticPr fontId="5" type="noConversion"/>
  </si>
  <si>
    <t xml:space="preserve">    对个人和家庭补助支出</t>
    <phoneticPr fontId="5" type="noConversion"/>
  </si>
  <si>
    <t xml:space="preserve">    中央财政转移支付补助</t>
    <phoneticPr fontId="5" type="noConversion"/>
  </si>
  <si>
    <t xml:space="preserve">        其中：离退休费</t>
    <phoneticPr fontId="5" type="noConversion"/>
  </si>
  <si>
    <t xml:space="preserve">    省级政府性基金列入一般公共预算</t>
    <phoneticPr fontId="2" type="noConversion"/>
  </si>
  <si>
    <t xml:space="preserve">    公用支出</t>
    <phoneticPr fontId="2" type="noConversion"/>
  </si>
  <si>
    <t>二、基金预算财政拨款</t>
    <phoneticPr fontId="5" type="noConversion"/>
  </si>
  <si>
    <t xml:space="preserve">    其中：离退休公务费</t>
    <phoneticPr fontId="5" type="noConversion"/>
  </si>
  <si>
    <t xml:space="preserve">    省级基金预算拨款</t>
    <phoneticPr fontId="5" type="noConversion"/>
  </si>
  <si>
    <t>二、项目支出</t>
    <phoneticPr fontId="5" type="noConversion"/>
  </si>
  <si>
    <t xml:space="preserve">    中央财政转移支付补助（基金）</t>
    <phoneticPr fontId="5" type="noConversion"/>
  </si>
  <si>
    <t>收入总计</t>
    <phoneticPr fontId="5" type="noConversion"/>
  </si>
  <si>
    <t>支出总计</t>
    <phoneticPr fontId="5" type="noConversion"/>
  </si>
  <si>
    <t>单位：万元</t>
    <phoneticPr fontId="2" type="noConversion"/>
  </si>
  <si>
    <t>单位编码</t>
    <phoneticPr fontId="2" type="noConversion"/>
  </si>
  <si>
    <t>单位名称</t>
    <phoneticPr fontId="2" type="noConversion"/>
  </si>
  <si>
    <t>科目编码</t>
    <phoneticPr fontId="2" type="noConversion"/>
  </si>
  <si>
    <t>科目名称</t>
    <phoneticPr fontId="2" type="noConversion"/>
  </si>
  <si>
    <t>总计</t>
    <phoneticPr fontId="2" type="noConversion"/>
  </si>
  <si>
    <t>人员支出</t>
    <phoneticPr fontId="2" type="noConversion"/>
  </si>
  <si>
    <t>对个人和家庭的补助支出</t>
    <phoneticPr fontId="2" type="noConversion"/>
  </si>
  <si>
    <t>公用支出</t>
    <phoneticPr fontId="2" type="noConversion"/>
  </si>
  <si>
    <t>项目支出</t>
    <phoneticPr fontId="2" type="noConversion"/>
  </si>
  <si>
    <t>资金来源</t>
    <phoneticPr fontId="2" type="noConversion"/>
  </si>
  <si>
    <t>一般公共预算拨款</t>
    <phoneticPr fontId="2" type="noConversion"/>
  </si>
  <si>
    <t>基金预算拨款</t>
    <phoneticPr fontId="2" type="noConversion"/>
  </si>
  <si>
    <t>财政代管资金拨款</t>
    <phoneticPr fontId="2" type="noConversion"/>
  </si>
  <si>
    <t>财政专户拨款</t>
    <phoneticPr fontId="2" type="noConversion"/>
  </si>
  <si>
    <t>一般公共预算拨款小计</t>
    <phoneticPr fontId="2" type="noConversion"/>
  </si>
  <si>
    <t>省级一般公共预算拨款</t>
    <phoneticPr fontId="2" type="noConversion"/>
  </si>
  <si>
    <t>省级政府性基金列入一般公共预算</t>
    <phoneticPr fontId="2" type="noConversion"/>
  </si>
  <si>
    <t>成品油价格和税费改革税收返还</t>
    <phoneticPr fontId="2" type="noConversion"/>
  </si>
  <si>
    <t>中央财政转移支付补助</t>
    <phoneticPr fontId="2" type="noConversion"/>
  </si>
  <si>
    <t>基金预算拨款小计</t>
    <phoneticPr fontId="2" type="noConversion"/>
  </si>
  <si>
    <t>省级基金预算拨款</t>
    <phoneticPr fontId="2" type="noConversion"/>
  </si>
  <si>
    <t>中央财政转移支付补助（基金）</t>
    <phoneticPr fontId="2" type="noConversion"/>
  </si>
  <si>
    <t>**</t>
    <phoneticPr fontId="2" type="noConversion"/>
  </si>
  <si>
    <t>单位编码</t>
    <phoneticPr fontId="2" type="noConversion"/>
  </si>
  <si>
    <t>在职人员基本工资</t>
    <phoneticPr fontId="2" type="noConversion"/>
  </si>
  <si>
    <t>在职人员国家津补贴（特岗津贴）</t>
    <phoneticPr fontId="2" type="noConversion"/>
  </si>
  <si>
    <t>在职人员地方津补贴</t>
    <phoneticPr fontId="2" type="noConversion"/>
  </si>
  <si>
    <t>在职人员改革性补贴（提租补贴）</t>
    <phoneticPr fontId="2" type="noConversion"/>
  </si>
  <si>
    <t>一般公共预算拨款</t>
    <phoneticPr fontId="2" type="noConversion"/>
  </si>
  <si>
    <t>省级一般公共预算拨款</t>
    <phoneticPr fontId="2" type="noConversion"/>
  </si>
  <si>
    <t>成品油价格和税费改革税收返还</t>
    <phoneticPr fontId="2" type="noConversion"/>
  </si>
  <si>
    <t>**</t>
    <phoneticPr fontId="2" type="noConversion"/>
  </si>
  <si>
    <t>单位：万元</t>
    <phoneticPr fontId="12" type="noConversion"/>
  </si>
  <si>
    <t>资金来源</t>
    <phoneticPr fontId="12" type="noConversion"/>
  </si>
  <si>
    <t>省级政府性基金列入一般公共预算</t>
    <phoneticPr fontId="12" type="noConversion"/>
  </si>
  <si>
    <t>公用支出</t>
    <phoneticPr fontId="12" type="noConversion"/>
  </si>
  <si>
    <t>综合定额公用经费</t>
    <phoneticPr fontId="12" type="noConversion"/>
  </si>
  <si>
    <t>公务用车定额补助</t>
    <phoneticPr fontId="12" type="noConversion"/>
  </si>
  <si>
    <t>离休人员公务费</t>
    <phoneticPr fontId="12" type="noConversion"/>
  </si>
  <si>
    <t>退休人员公务费</t>
    <phoneticPr fontId="12" type="noConversion"/>
  </si>
  <si>
    <t>教育院校生均公用经费</t>
    <phoneticPr fontId="12" type="noConversion"/>
  </si>
  <si>
    <t>其它公用支出</t>
    <phoneticPr fontId="12" type="noConversion"/>
  </si>
  <si>
    <t>物业费补助</t>
    <phoneticPr fontId="12" type="noConversion"/>
  </si>
  <si>
    <t>单位：万元</t>
    <phoneticPr fontId="12" type="noConversion"/>
  </si>
  <si>
    <t>单位编码</t>
    <phoneticPr fontId="12" type="noConversion"/>
  </si>
  <si>
    <t>单位名称</t>
    <phoneticPr fontId="12" type="noConversion"/>
  </si>
  <si>
    <t>科目编码</t>
    <phoneticPr fontId="12" type="noConversion"/>
  </si>
  <si>
    <t>科目名称</t>
    <phoneticPr fontId="12" type="noConversion"/>
  </si>
  <si>
    <t>专项资金立项项目</t>
    <phoneticPr fontId="12" type="noConversion"/>
  </si>
  <si>
    <t>项目名称</t>
    <phoneticPr fontId="12" type="noConversion"/>
  </si>
  <si>
    <t>项目细化类型</t>
    <phoneticPr fontId="12" type="noConversion"/>
  </si>
  <si>
    <t>资金来源</t>
    <phoneticPr fontId="12" type="noConversion"/>
  </si>
  <si>
    <t>编码</t>
    <phoneticPr fontId="12" type="noConversion"/>
  </si>
  <si>
    <t>名称</t>
    <phoneticPr fontId="12" type="noConversion"/>
  </si>
  <si>
    <t>总计</t>
    <phoneticPr fontId="2" type="noConversion"/>
  </si>
  <si>
    <t>一般公共预算拨款</t>
    <phoneticPr fontId="2" type="noConversion"/>
  </si>
  <si>
    <t>基金预算拨款</t>
    <phoneticPr fontId="2" type="noConversion"/>
  </si>
  <si>
    <t>财政代管资金拨款</t>
    <phoneticPr fontId="2" type="noConversion"/>
  </si>
  <si>
    <t>财政专户拨款</t>
    <phoneticPr fontId="2" type="noConversion"/>
  </si>
  <si>
    <t>一般公共预算拨款小计</t>
    <phoneticPr fontId="2" type="noConversion"/>
  </si>
  <si>
    <t>省级一般公共预算拨款</t>
    <phoneticPr fontId="2" type="noConversion"/>
  </si>
  <si>
    <t>省级政府性基金列入一般公共预算</t>
    <phoneticPr fontId="12" type="noConversion"/>
  </si>
  <si>
    <t>成品油价格和税费改革税收返还</t>
    <phoneticPr fontId="2" type="noConversion"/>
  </si>
  <si>
    <t>中央财政转移支付补助</t>
    <phoneticPr fontId="2" type="noConversion"/>
  </si>
  <si>
    <t>基金预算拨款小计</t>
    <phoneticPr fontId="2" type="noConversion"/>
  </si>
  <si>
    <t>省级基金预算拨款</t>
    <phoneticPr fontId="2" type="noConversion"/>
  </si>
  <si>
    <t>中央财政转移支付补助（基金）</t>
    <phoneticPr fontId="2" type="noConversion"/>
  </si>
  <si>
    <t>**</t>
    <phoneticPr fontId="12" type="noConversion"/>
  </si>
  <si>
    <t>单位：万元</t>
    <phoneticPr fontId="2" type="noConversion"/>
  </si>
  <si>
    <t>基金预算财政拨款</t>
    <phoneticPr fontId="2" type="noConversion"/>
  </si>
  <si>
    <t>省级政府性基金列入一般公共预算</t>
    <phoneticPr fontId="2" type="noConversion"/>
  </si>
  <si>
    <t>中央财政转移支付补助(基金)</t>
    <phoneticPr fontId="2" type="noConversion"/>
  </si>
  <si>
    <t>1</t>
    <phoneticPr fontId="2" type="noConversion"/>
  </si>
  <si>
    <t>部门代码</t>
  </si>
  <si>
    <t>“三公”经费预算合计</t>
  </si>
  <si>
    <t>公务接待费用</t>
  </si>
  <si>
    <t>因公出国（境）费用</t>
  </si>
  <si>
    <t>公务用车运行和购置费</t>
  </si>
  <si>
    <t>其中</t>
  </si>
  <si>
    <t>购置经费</t>
  </si>
  <si>
    <t>运行经费</t>
  </si>
  <si>
    <t>是否为政府采购(及购买服务）及资产购置项目</t>
    <phoneticPr fontId="12" type="noConversion"/>
  </si>
  <si>
    <t>三、财政专户拨款</t>
  </si>
  <si>
    <t>四、单位其他收入</t>
  </si>
  <si>
    <t>五、单位结余结转资金</t>
  </si>
  <si>
    <t>六、财政代管资金拨款</t>
  </si>
  <si>
    <t>在职人员职业年金</t>
  </si>
  <si>
    <r>
      <t>201</t>
    </r>
    <r>
      <rPr>
        <sz val="12"/>
        <rFont val="宋体"/>
        <family val="3"/>
        <charset val="134"/>
      </rPr>
      <t>7年预算</t>
    </r>
    <phoneticPr fontId="5" type="noConversion"/>
  </si>
  <si>
    <r>
      <t>201</t>
    </r>
    <r>
      <rPr>
        <sz val="12"/>
        <rFont val="宋体"/>
        <family val="3"/>
        <charset val="134"/>
      </rPr>
      <t>7年预算</t>
    </r>
    <phoneticPr fontId="5" type="noConversion"/>
  </si>
  <si>
    <t>政府采购（含购买服务）及资产购置预算表</t>
    <phoneticPr fontId="74" type="noConversion"/>
  </si>
  <si>
    <t>单位：万元</t>
    <phoneticPr fontId="74" type="noConversion"/>
  </si>
  <si>
    <t>单位编码</t>
    <phoneticPr fontId="74" type="noConversion"/>
  </si>
  <si>
    <t>单位名称</t>
    <phoneticPr fontId="74" type="noConversion"/>
  </si>
  <si>
    <t>项目名称</t>
    <phoneticPr fontId="74" type="noConversion"/>
  </si>
  <si>
    <t>是否属于政府采购预算编制范围额</t>
    <phoneticPr fontId="74" type="noConversion"/>
  </si>
  <si>
    <t>是否属于政府购买服务预算编制范围</t>
    <phoneticPr fontId="74" type="noConversion"/>
  </si>
  <si>
    <t>是否属于资产购置预算编制范围</t>
    <phoneticPr fontId="74" type="noConversion"/>
  </si>
  <si>
    <t>采购品目</t>
    <phoneticPr fontId="74" type="noConversion"/>
  </si>
  <si>
    <t>资产类别</t>
    <phoneticPr fontId="74" type="noConversion"/>
  </si>
  <si>
    <t>资产名称</t>
    <phoneticPr fontId="74" type="noConversion"/>
  </si>
  <si>
    <t>政府购买服务项目</t>
    <phoneticPr fontId="74" type="noConversion"/>
  </si>
  <si>
    <t>政府购买服务品目名称</t>
    <phoneticPr fontId="74" type="noConversion"/>
  </si>
  <si>
    <t>采购组织形式</t>
    <phoneticPr fontId="74" type="noConversion"/>
  </si>
  <si>
    <t>专门面向中小企业（含监狱企业）</t>
    <phoneticPr fontId="74" type="noConversion"/>
  </si>
  <si>
    <t>数量</t>
    <phoneticPr fontId="74" type="noConversion"/>
  </si>
  <si>
    <t>计量单位</t>
    <phoneticPr fontId="74" type="noConversion"/>
  </si>
  <si>
    <t>单价(万元)</t>
    <phoneticPr fontId="74" type="noConversion"/>
  </si>
  <si>
    <t>需求时间</t>
    <phoneticPr fontId="74" type="noConversion"/>
  </si>
  <si>
    <t>采购项目联系人</t>
    <phoneticPr fontId="74" type="noConversion"/>
  </si>
  <si>
    <t>采购项目联系人电话</t>
    <phoneticPr fontId="74" type="noConversion"/>
  </si>
  <si>
    <t>分年度安排资金项目</t>
  </si>
  <si>
    <t>购置理由</t>
    <phoneticPr fontId="74" type="noConversion"/>
  </si>
  <si>
    <t>通用类</t>
    <phoneticPr fontId="74" type="noConversion"/>
  </si>
  <si>
    <t>非通用类</t>
    <phoneticPr fontId="74" type="noConversion"/>
  </si>
  <si>
    <t>自行购买</t>
    <phoneticPr fontId="74" type="noConversion"/>
  </si>
  <si>
    <t>一般公共预算拨款</t>
  </si>
  <si>
    <t>基金预算拨款</t>
    <phoneticPr fontId="74" type="noConversion"/>
  </si>
  <si>
    <t>其他财政性资金</t>
    <phoneticPr fontId="74" type="noConversion"/>
  </si>
  <si>
    <t>合计</t>
    <phoneticPr fontId="74" type="noConversion"/>
  </si>
  <si>
    <t>第一年度执行数</t>
  </si>
  <si>
    <t>第二年度执行数</t>
    <phoneticPr fontId="74" type="noConversion"/>
  </si>
  <si>
    <t>第三年度执行数</t>
    <phoneticPr fontId="74" type="noConversion"/>
  </si>
  <si>
    <t>本年度一般公共预算拨款</t>
    <phoneticPr fontId="74" type="noConversion"/>
  </si>
  <si>
    <t>结余结转资金</t>
    <phoneticPr fontId="74" type="noConversion"/>
  </si>
  <si>
    <t>经营服务收入</t>
    <phoneticPr fontId="74" type="noConversion"/>
  </si>
  <si>
    <t>其他收入</t>
    <phoneticPr fontId="74" type="noConversion"/>
  </si>
  <si>
    <t>上级补助收入</t>
  </si>
  <si>
    <t>附属单位上缴收入</t>
    <phoneticPr fontId="74" type="noConversion"/>
  </si>
  <si>
    <t>合计</t>
  </si>
  <si>
    <t>其中：工会经费</t>
    <phoneticPr fontId="12" type="noConversion"/>
  </si>
  <si>
    <t>在职人员公用支出</t>
    <phoneticPr fontId="12" type="noConversion"/>
  </si>
  <si>
    <t>离退休人员公务费</t>
    <phoneticPr fontId="12" type="noConversion"/>
  </si>
  <si>
    <t>大学生医疗补助</t>
    <phoneticPr fontId="12" type="noConversion"/>
  </si>
  <si>
    <t>采购组织形式</t>
    <phoneticPr fontId="73" type="noConversion"/>
  </si>
  <si>
    <t>人员支出预算表（按单位）</t>
    <phoneticPr fontId="2" type="noConversion"/>
  </si>
  <si>
    <t>在职人员基础性绩效工资</t>
    <phoneticPr fontId="2" type="noConversion"/>
  </si>
  <si>
    <t>在职人员奖励绩效</t>
    <phoneticPr fontId="2" type="noConversion"/>
  </si>
  <si>
    <t>在职人员年终一个月奖金及防暑降温费(行政参公单位及未实施绩效工资改革的事业单位</t>
    <phoneticPr fontId="2" type="noConversion"/>
  </si>
  <si>
    <t>在职人员医疗保险</t>
    <phoneticPr fontId="2" type="noConversion"/>
  </si>
  <si>
    <t>在职人员工伤保险</t>
    <phoneticPr fontId="2" type="noConversion"/>
  </si>
  <si>
    <t>在职人员生育保险</t>
    <phoneticPr fontId="2" type="noConversion"/>
  </si>
  <si>
    <t>在职人员失业保险</t>
    <phoneticPr fontId="2" type="noConversion"/>
  </si>
  <si>
    <t>在职人员养老保险</t>
    <phoneticPr fontId="2" type="noConversion"/>
  </si>
  <si>
    <t>省编办核定的政府购买岗位人员支出</t>
    <phoneticPr fontId="2" type="noConversion"/>
  </si>
  <si>
    <t>其他人员支出</t>
    <phoneticPr fontId="2" type="noConversion"/>
  </si>
  <si>
    <t>在职人员基础性绩效工资（中小学）</t>
    <phoneticPr fontId="2" type="noConversion"/>
  </si>
  <si>
    <t>在职人员奖励绩效（中小学）</t>
    <phoneticPr fontId="2" type="noConversion"/>
  </si>
  <si>
    <t>政府购买服务经费补助</t>
    <phoneticPr fontId="2" type="noConversion"/>
  </si>
  <si>
    <t>对个人和家庭的补助支出预算表（按单位）</t>
    <phoneticPr fontId="2" type="noConversion"/>
  </si>
  <si>
    <t>对个人和家庭的补助</t>
    <phoneticPr fontId="2" type="noConversion"/>
  </si>
  <si>
    <t>离休人员离休费</t>
    <phoneticPr fontId="2" type="noConversion"/>
  </si>
  <si>
    <t>离休人员生活补贴</t>
    <phoneticPr fontId="2" type="noConversion"/>
  </si>
  <si>
    <t>离休人员其它补助</t>
    <phoneticPr fontId="2" type="noConversion"/>
  </si>
  <si>
    <t>离休人员改革性补贴</t>
    <phoneticPr fontId="2" type="noConversion"/>
  </si>
  <si>
    <t>退休（职）人员基本退休费</t>
    <phoneticPr fontId="2" type="noConversion"/>
  </si>
  <si>
    <t>退休（职）人员生活补贴</t>
    <phoneticPr fontId="2" type="noConversion"/>
  </si>
  <si>
    <t>退休（职）人员其它补助</t>
    <phoneticPr fontId="2" type="noConversion"/>
  </si>
  <si>
    <t>退休（职）人员改革性补贴</t>
    <phoneticPr fontId="2" type="noConversion"/>
  </si>
  <si>
    <t>遗属生活补助</t>
    <phoneticPr fontId="2" type="noConversion"/>
  </si>
  <si>
    <t>在职人员住房公积金</t>
    <phoneticPr fontId="2" type="noConversion"/>
  </si>
  <si>
    <t>学生助学金</t>
    <phoneticPr fontId="2" type="noConversion"/>
  </si>
  <si>
    <t>其它对个人和家庭的补助</t>
    <phoneticPr fontId="2" type="noConversion"/>
  </si>
  <si>
    <t>单位其他收入</t>
    <phoneticPr fontId="2" type="noConversion"/>
  </si>
  <si>
    <t>单位其他收入</t>
    <phoneticPr fontId="2" type="noConversion"/>
  </si>
  <si>
    <t>福建省人民政府侨务办公室</t>
  </si>
  <si>
    <t>304301</t>
  </si>
  <si>
    <t>福建省人民政府侨务办公室（本级）</t>
  </si>
  <si>
    <t>304601</t>
  </si>
  <si>
    <t>福建侨报社</t>
  </si>
  <si>
    <t>304602</t>
  </si>
  <si>
    <t>福建省海外华文教育发展中心</t>
  </si>
  <si>
    <t>304722</t>
  </si>
  <si>
    <t>福建省华侨实业集团公司</t>
  </si>
  <si>
    <t>行政运行（港澳台侨事务）</t>
  </si>
  <si>
    <t>华侨事务</t>
  </si>
  <si>
    <t>一般行政管理事务（组织事务）</t>
  </si>
  <si>
    <t>归口管理的行政单位离退休</t>
  </si>
  <si>
    <t>机关事业单位基本养老保险缴费支出</t>
  </si>
  <si>
    <t>行政单位医疗</t>
  </si>
  <si>
    <t>住房公积金</t>
  </si>
  <si>
    <t>提租补贴</t>
  </si>
  <si>
    <t>事业运行（港澳台侨事务）</t>
  </si>
  <si>
    <t>事业单位离退休</t>
  </si>
  <si>
    <t>事业单位医疗</t>
  </si>
  <si>
    <t>其他港澳台侨事务支出</t>
  </si>
  <si>
    <t xml:space="preserve">  福建省人民政府侨务办公室（本级）</t>
  </si>
  <si>
    <t xml:space="preserve">  304301</t>
  </si>
  <si>
    <t xml:space="preserve">    行政运行（港澳台侨事务）</t>
  </si>
  <si>
    <t xml:space="preserve">    机关事业单位基本养老保险缴费支出</t>
  </si>
  <si>
    <t xml:space="preserve">    行政单位医疗</t>
  </si>
  <si>
    <t xml:space="preserve">    提租补贴</t>
  </si>
  <si>
    <t xml:space="preserve">  福建侨报社</t>
  </si>
  <si>
    <t xml:space="preserve">  304601</t>
  </si>
  <si>
    <t xml:space="preserve">    事业运行（港澳台侨事务）</t>
  </si>
  <si>
    <t xml:space="preserve">    事业单位医疗</t>
  </si>
  <si>
    <t xml:space="preserve">  福建省海外华文教育发展中心</t>
  </si>
  <si>
    <t xml:space="preserve">  304602</t>
  </si>
  <si>
    <t xml:space="preserve">    归口管理的行政单位离退休</t>
  </si>
  <si>
    <t xml:space="preserve">    住房公积金</t>
  </si>
  <si>
    <t xml:space="preserve">    事业单位离退休</t>
  </si>
  <si>
    <t xml:space="preserve">  福建省华侨实业集团公司</t>
  </si>
  <si>
    <t xml:space="preserve">  304722</t>
  </si>
  <si>
    <t xml:space="preserve">    其他港澳台侨事务支出</t>
  </si>
  <si>
    <t>[01]部门业务费</t>
  </si>
  <si>
    <t xml:space="preserve">  业务费</t>
  </si>
  <si>
    <t>301902304003</t>
  </si>
  <si>
    <t xml:space="preserve">    侨务专项工作经费</t>
  </si>
  <si>
    <t>侨务工作专项经费（含涉台工作经费100万元）</t>
  </si>
  <si>
    <t>已细化项目</t>
  </si>
  <si>
    <t>是</t>
  </si>
  <si>
    <t xml:space="preserve">  其他专项资金</t>
  </si>
  <si>
    <t>401902304001</t>
  </si>
  <si>
    <t xml:space="preserve">    中央财政华侨事务补助资金</t>
  </si>
  <si>
    <t>中央财政华侨事务补助资金（省级支出）</t>
  </si>
  <si>
    <t>否</t>
  </si>
  <si>
    <t xml:space="preserve">  其他用结余结转和其他收入安排的专项资金</t>
  </si>
  <si>
    <t>501001</t>
  </si>
  <si>
    <t xml:space="preserve">    其他用结余结转和其他收入安排的专项资金</t>
  </si>
  <si>
    <t>华侨史编修经费(省级支出)</t>
  </si>
  <si>
    <t>人才工作专项经费</t>
  </si>
  <si>
    <t>[03]对市县的转移支付支出</t>
  </si>
  <si>
    <t xml:space="preserve">  省委省政府已确定的专项资金</t>
  </si>
  <si>
    <t>101902304001</t>
  </si>
  <si>
    <t xml:space="preserve">    归难侨救济费</t>
  </si>
  <si>
    <t>归难侨救济费（补助市县）</t>
  </si>
  <si>
    <t>101902304002</t>
  </si>
  <si>
    <t xml:space="preserve">    散居归难侨生活补助费</t>
  </si>
  <si>
    <t>散居归难侨生活补助费（补助市县）</t>
  </si>
  <si>
    <t xml:space="preserve">  已明确分年度安排的专项资金</t>
  </si>
  <si>
    <t>201902304001</t>
  </si>
  <si>
    <t xml:space="preserve">    6个困难华侨农场基本养老保险补助经费</t>
  </si>
  <si>
    <t>6个困难华侨农场基本养老保险补助经费（补助市县）</t>
  </si>
  <si>
    <t>304</t>
  </si>
  <si>
    <t xml:space="preserve">    </t>
  </si>
  <si>
    <t>对个人和家庭的补助</t>
  </si>
  <si>
    <t>其它对个人和家庭的补助支出</t>
  </si>
  <si>
    <t>精神文明奖</t>
  </si>
  <si>
    <t xml:space="preserve">  侨务工作专项经费（含涉台工作经费100万元）</t>
  </si>
  <si>
    <t>台式计算机</t>
  </si>
  <si>
    <t>通用类办公设备</t>
  </si>
  <si>
    <t>集中采购</t>
  </si>
  <si>
    <t>台</t>
  </si>
  <si>
    <t>李荣</t>
  </si>
  <si>
    <t>88528009</t>
  </si>
  <si>
    <t>便携式计算机</t>
  </si>
  <si>
    <t>防火墙</t>
  </si>
  <si>
    <t>专用设备</t>
  </si>
  <si>
    <t>激光打印机</t>
  </si>
  <si>
    <t>A3黑白激光打印机</t>
  </si>
  <si>
    <t>彩色激光打印机</t>
  </si>
  <si>
    <t>其他打印设备</t>
  </si>
  <si>
    <t>复印机</t>
  </si>
  <si>
    <t>高速复印机</t>
  </si>
  <si>
    <t>多功能一体机</t>
  </si>
  <si>
    <t>传真机</t>
  </si>
  <si>
    <t>传真通信设备</t>
  </si>
  <si>
    <t>通用摄像机</t>
  </si>
  <si>
    <t>测试评估认证服务</t>
  </si>
  <si>
    <t>安全运维服务</t>
  </si>
  <si>
    <t>安全运维服务（延续网站安全服务）</t>
  </si>
  <si>
    <t>安全运维服务（新增）</t>
  </si>
  <si>
    <t>综合定额公用经费</t>
  </si>
  <si>
    <t xml:space="preserve">  综合定额公用经费</t>
  </si>
  <si>
    <t>其他构筑物</t>
  </si>
  <si>
    <t>分散采购</t>
  </si>
  <si>
    <t>电梯</t>
  </si>
  <si>
    <t>空调机</t>
  </si>
  <si>
    <t>空调设备（15㎡&lt;房间使用面积≤25㎡）</t>
  </si>
  <si>
    <t>台式电脑</t>
  </si>
  <si>
    <t>20170112</t>
  </si>
  <si>
    <t>邓金花</t>
  </si>
  <si>
    <t>87802011</t>
  </si>
  <si>
    <t>移动存储设备</t>
  </si>
  <si>
    <t>移动硬盘</t>
  </si>
  <si>
    <t>个</t>
  </si>
  <si>
    <t>扫描仪</t>
  </si>
  <si>
    <t>通用照相机</t>
  </si>
  <si>
    <t>单反照相机</t>
  </si>
  <si>
    <t>20170212</t>
  </si>
  <si>
    <t>通信网络维护和管理系统</t>
  </si>
  <si>
    <t>网络维护</t>
  </si>
  <si>
    <t>年</t>
  </si>
  <si>
    <t>纸制文具及办公用品</t>
  </si>
  <si>
    <t>传真纸复印纸凭证纸</t>
  </si>
  <si>
    <t>箱</t>
  </si>
  <si>
    <t>通用应用软件开发服务</t>
  </si>
  <si>
    <t>软件开发</t>
  </si>
  <si>
    <t>套</t>
  </si>
  <si>
    <t>印刷服务</t>
  </si>
  <si>
    <t>报刊印刷</t>
  </si>
  <si>
    <t>新闻服务</t>
  </si>
  <si>
    <t>数字报刊平台</t>
  </si>
  <si>
    <t xml:space="preserve">年 </t>
  </si>
  <si>
    <t/>
  </si>
  <si>
    <t>建立体停车场</t>
  </si>
  <si>
    <t>食堂改造</t>
  </si>
  <si>
    <t>更换旧电梯</t>
  </si>
  <si>
    <t>新增办公室</t>
  </si>
  <si>
    <t>办公所需</t>
  </si>
  <si>
    <t>2017年“三公”经费财政拨款预算情况表</t>
  </si>
  <si>
    <t>未细化项目</t>
    <phoneticPr fontId="12" type="noConversion"/>
  </si>
  <si>
    <t>省侨办</t>
    <phoneticPr fontId="38" type="noConversion"/>
  </si>
  <si>
    <t>是</t>
    <phoneticPr fontId="74" type="noConversion"/>
  </si>
  <si>
    <t>否</t>
    <phoneticPr fontId="74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</si>
</sst>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#,##0.00_ "/>
    <numFmt numFmtId="177" formatCode="0.00_);[Red]\(0.00\)"/>
    <numFmt numFmtId="178" formatCode="0000"/>
    <numFmt numFmtId="179" formatCode="* #,##0.0;* \-#,##0.0;* &quot;&quot;??;@"/>
    <numFmt numFmtId="180" formatCode="* #,##0.00;* \-#,##0.00;* &quot;&quot;??;@"/>
    <numFmt numFmtId="181" formatCode="0_);[Red]\(0\)"/>
    <numFmt numFmtId="182" formatCode="0_ "/>
    <numFmt numFmtId="183" formatCode="#,##0.0000"/>
    <numFmt numFmtId="184" formatCode="_-&quot;¥&quot;* #,##0_-;\-&quot;¥&quot;* #,##0_-;_-&quot;¥&quot;* &quot;-&quot;_-;_-@_-"/>
    <numFmt numFmtId="185" formatCode="0.00_ "/>
    <numFmt numFmtId="186" formatCode="0.000000_ "/>
  </numFmts>
  <fonts count="8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黑体"/>
      <family val="3"/>
      <charset val="134"/>
    </font>
    <font>
      <sz val="20"/>
      <name val="黑体"/>
      <family val="3"/>
      <charset val="134"/>
    </font>
    <font>
      <b/>
      <sz val="2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8"/>
      <name val="黑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华文细黑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57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58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/>
    <xf numFmtId="0" fontId="11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3" fillId="0" borderId="0"/>
    <xf numFmtId="0" fontId="53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34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45" fillId="27" borderId="8" applyNumberFormat="0" applyAlignment="0" applyProtection="0">
      <alignment vertical="center"/>
    </xf>
    <xf numFmtId="0" fontId="63" fillId="27" borderId="8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46" fillId="29" borderId="9" applyNumberFormat="0" applyAlignment="0" applyProtection="0">
      <alignment vertical="center"/>
    </xf>
    <xf numFmtId="0" fontId="64" fillId="29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51" fillId="27" borderId="11" applyNumberFormat="0" applyAlignment="0" applyProtection="0">
      <alignment vertical="center"/>
    </xf>
    <xf numFmtId="0" fontId="69" fillId="27" borderId="11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70" fillId="16" borderId="8" applyNumberForma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1" fillId="39" borderId="12" applyNumberFormat="0" applyFont="0" applyAlignment="0" applyProtection="0">
      <alignment vertical="center"/>
    </xf>
    <xf numFmtId="0" fontId="3" fillId="7" borderId="12" applyNumberFormat="0" applyFont="0" applyAlignment="0" applyProtection="0">
      <alignment vertical="center"/>
    </xf>
    <xf numFmtId="0" fontId="53" fillId="7" borderId="1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25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27" borderId="8" applyNumberFormat="0" applyAlignment="0" applyProtection="0">
      <alignment vertical="center"/>
    </xf>
    <xf numFmtId="0" fontId="46" fillId="29" borderId="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27" borderId="11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3" fillId="7" borderId="12" applyNumberFormat="0" applyFont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196"/>
    <xf numFmtId="0" fontId="4" fillId="0" borderId="0" xfId="196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4" fillId="0" borderId="14" xfId="0" applyFont="1" applyBorder="1" applyAlignment="1">
      <alignment horizontal="centerContinuous" vertical="center" wrapText="1"/>
    </xf>
    <xf numFmtId="0" fontId="14" fillId="0" borderId="13" xfId="0" applyFont="1" applyBorder="1" applyAlignment="1">
      <alignment horizontal="centerContinuous" vertical="center"/>
    </xf>
    <xf numFmtId="0" fontId="14" fillId="0" borderId="13" xfId="0" applyFont="1" applyBorder="1" applyAlignment="1">
      <alignment horizontal="centerContinuous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7" fillId="0" borderId="0" xfId="258" applyFont="1"/>
    <xf numFmtId="178" fontId="7" fillId="0" borderId="0" xfId="258" applyNumberFormat="1" applyFont="1" applyFill="1" applyAlignment="1" applyProtection="1">
      <alignment vertical="center"/>
    </xf>
    <xf numFmtId="49" fontId="7" fillId="0" borderId="0" xfId="258" applyNumberFormat="1" applyFont="1" applyFill="1" applyAlignment="1" applyProtection="1">
      <alignment vertical="center"/>
    </xf>
    <xf numFmtId="0" fontId="7" fillId="0" borderId="0" xfId="258" applyFont="1" applyAlignment="1">
      <alignment vertical="center" wrapText="1"/>
    </xf>
    <xf numFmtId="179" fontId="7" fillId="0" borderId="0" xfId="258" applyNumberFormat="1" applyFont="1" applyAlignment="1">
      <alignment vertical="center"/>
    </xf>
    <xf numFmtId="0" fontId="7" fillId="0" borderId="0" xfId="258" applyFont="1" applyAlignment="1">
      <alignment vertical="center"/>
    </xf>
    <xf numFmtId="49" fontId="8" fillId="0" borderId="0" xfId="258" applyNumberFormat="1" applyFont="1" applyFill="1" applyAlignment="1" applyProtection="1">
      <alignment horizontal="centerContinuous" vertical="center" wrapText="1"/>
    </xf>
    <xf numFmtId="0" fontId="7" fillId="0" borderId="0" xfId="258" applyFont="1" applyAlignment="1">
      <alignment horizontal="centerContinuous" vertical="center"/>
    </xf>
    <xf numFmtId="49" fontId="9" fillId="0" borderId="0" xfId="258" applyNumberFormat="1" applyFont="1" applyFill="1" applyAlignment="1" applyProtection="1">
      <alignment horizontal="centerContinuous" vertical="center" wrapText="1"/>
    </xf>
    <xf numFmtId="0" fontId="3" fillId="0" borderId="0" xfId="258" applyFont="1"/>
    <xf numFmtId="178" fontId="3" fillId="0" borderId="0" xfId="258" applyNumberFormat="1" applyFont="1" applyFill="1" applyAlignment="1" applyProtection="1">
      <alignment horizontal="center" vertical="center"/>
    </xf>
    <xf numFmtId="0" fontId="3" fillId="0" borderId="0" xfId="258" applyFont="1" applyAlignment="1">
      <alignment vertical="center" wrapText="1"/>
    </xf>
    <xf numFmtId="179" fontId="3" fillId="0" borderId="0" xfId="258" applyNumberFormat="1" applyFont="1" applyAlignment="1">
      <alignment horizontal="right" vertical="center"/>
    </xf>
    <xf numFmtId="0" fontId="3" fillId="0" borderId="0" xfId="258" applyFont="1" applyAlignment="1">
      <alignment vertical="center"/>
    </xf>
    <xf numFmtId="0" fontId="3" fillId="0" borderId="0" xfId="258" applyFont="1" applyAlignment="1">
      <alignment horizontal="right" vertical="center"/>
    </xf>
    <xf numFmtId="0" fontId="3" fillId="0" borderId="13" xfId="258" applyNumberFormat="1" applyFont="1" applyFill="1" applyBorder="1" applyAlignment="1" applyProtection="1">
      <alignment horizontal="center" vertical="center" wrapText="1"/>
    </xf>
    <xf numFmtId="0" fontId="3" fillId="0" borderId="13" xfId="258" applyNumberFormat="1" applyFont="1" applyFill="1" applyBorder="1" applyAlignment="1" applyProtection="1">
      <alignment horizontal="centerContinuous" vertical="center" wrapText="1"/>
    </xf>
    <xf numFmtId="0" fontId="3" fillId="0" borderId="15" xfId="258" applyNumberFormat="1" applyFont="1" applyFill="1" applyBorder="1" applyAlignment="1" applyProtection="1">
      <alignment horizontal="centerContinuous" vertical="center" wrapText="1"/>
    </xf>
    <xf numFmtId="0" fontId="3" fillId="0" borderId="16" xfId="258" applyNumberFormat="1" applyFont="1" applyFill="1" applyBorder="1" applyAlignment="1" applyProtection="1">
      <alignment horizontal="centerContinuous" vertical="center" wrapText="1"/>
    </xf>
    <xf numFmtId="0" fontId="3" fillId="0" borderId="17" xfId="258" applyNumberFormat="1" applyFont="1" applyFill="1" applyBorder="1" applyAlignment="1" applyProtection="1">
      <alignment horizontal="centerContinuous" vertical="center" wrapText="1"/>
    </xf>
    <xf numFmtId="49" fontId="3" fillId="0" borderId="13" xfId="258" applyNumberFormat="1" applyFont="1" applyFill="1" applyBorder="1" applyAlignment="1" applyProtection="1">
      <alignment horizontal="center" vertical="center" wrapText="1"/>
    </xf>
    <xf numFmtId="0" fontId="3" fillId="0" borderId="13" xfId="258" applyFont="1" applyBorder="1" applyAlignment="1">
      <alignment horizontal="center" vertical="center"/>
    </xf>
    <xf numFmtId="0" fontId="3" fillId="0" borderId="13" xfId="196" applyFont="1" applyBorder="1" applyAlignment="1">
      <alignment vertical="center"/>
    </xf>
    <xf numFmtId="49" fontId="4" fillId="0" borderId="0" xfId="196" applyNumberFormat="1" applyFont="1" applyFill="1" applyAlignment="1" applyProtection="1">
      <alignment horizontal="centerContinuous" vertical="center" wrapText="1"/>
    </xf>
    <xf numFmtId="49" fontId="20" fillId="0" borderId="0" xfId="196" applyNumberFormat="1" applyFont="1" applyFill="1" applyAlignment="1" applyProtection="1">
      <alignment horizontal="centerContinuous" vertical="center" wrapText="1"/>
    </xf>
    <xf numFmtId="0" fontId="7" fillId="0" borderId="0" xfId="196" applyFont="1" applyFill="1"/>
    <xf numFmtId="49" fontId="7" fillId="0" borderId="0" xfId="196" applyNumberFormat="1" applyFont="1" applyFill="1" applyAlignment="1" applyProtection="1">
      <alignment horizontal="center" vertical="center"/>
    </xf>
    <xf numFmtId="179" fontId="7" fillId="0" borderId="0" xfId="196" applyNumberFormat="1" applyFont="1" applyFill="1" applyAlignment="1">
      <alignment vertical="center"/>
    </xf>
    <xf numFmtId="49" fontId="3" fillId="0" borderId="13" xfId="196" applyNumberFormat="1" applyFont="1" applyFill="1" applyBorder="1" applyAlignment="1" applyProtection="1">
      <alignment horizontal="center" vertical="center" wrapText="1"/>
    </xf>
    <xf numFmtId="0" fontId="3" fillId="0" borderId="13" xfId="196" applyNumberFormat="1" applyFont="1" applyFill="1" applyBorder="1" applyAlignment="1" applyProtection="1">
      <alignment horizontal="center" vertical="center" wrapText="1"/>
    </xf>
    <xf numFmtId="0" fontId="3" fillId="0" borderId="13" xfId="196" applyNumberFormat="1" applyFont="1" applyFill="1" applyBorder="1" applyAlignment="1" applyProtection="1">
      <alignment horizontal="centerContinuous" vertical="center"/>
    </xf>
    <xf numFmtId="0" fontId="3" fillId="0" borderId="15" xfId="196" applyNumberFormat="1" applyFont="1" applyFill="1" applyBorder="1" applyAlignment="1" applyProtection="1">
      <alignment horizontal="centerContinuous" vertical="center" wrapText="1"/>
    </xf>
    <xf numFmtId="0" fontId="3" fillId="0" borderId="17" xfId="196" applyNumberFormat="1" applyFont="1" applyFill="1" applyBorder="1" applyAlignment="1" applyProtection="1">
      <alignment horizontal="centerContinuous" vertical="center" wrapText="1"/>
    </xf>
    <xf numFmtId="49" fontId="7" fillId="0" borderId="0" xfId="196" applyNumberFormat="1" applyFont="1" applyFill="1" applyAlignment="1" applyProtection="1">
      <alignment vertical="center"/>
    </xf>
    <xf numFmtId="179" fontId="32" fillId="0" borderId="0" xfId="196" applyNumberFormat="1" applyFont="1" applyFill="1" applyAlignment="1">
      <alignment horizontal="centerContinuous" vertical="center"/>
    </xf>
    <xf numFmtId="179" fontId="3" fillId="0" borderId="0" xfId="196" applyNumberFormat="1" applyFont="1" applyFill="1" applyAlignment="1">
      <alignment horizontal="right" vertical="center"/>
    </xf>
    <xf numFmtId="0" fontId="3" fillId="0" borderId="14" xfId="196" applyNumberFormat="1" applyFont="1" applyFill="1" applyBorder="1" applyAlignment="1" applyProtection="1">
      <alignment horizontal="centerContinuous" vertical="center" wrapText="1"/>
    </xf>
    <xf numFmtId="0" fontId="3" fillId="0" borderId="16" xfId="196" applyNumberFormat="1" applyFont="1" applyFill="1" applyBorder="1" applyAlignment="1" applyProtection="1">
      <alignment horizontal="centerContinuous" vertical="center" wrapText="1"/>
    </xf>
    <xf numFmtId="0" fontId="3" fillId="0" borderId="0" xfId="196" applyFont="1" applyFill="1"/>
    <xf numFmtId="49" fontId="3" fillId="0" borderId="0" xfId="196" applyNumberFormat="1" applyFont="1" applyFill="1" applyAlignment="1" applyProtection="1">
      <alignment horizontal="center" vertical="center"/>
    </xf>
    <xf numFmtId="179" fontId="3" fillId="0" borderId="0" xfId="196" applyNumberFormat="1" applyFont="1" applyFill="1" applyAlignment="1">
      <alignment vertical="center"/>
    </xf>
    <xf numFmtId="182" fontId="3" fillId="0" borderId="13" xfId="196" applyNumberFormat="1" applyFont="1" applyFill="1" applyBorder="1" applyAlignment="1" applyProtection="1">
      <alignment horizontal="center" vertical="center" wrapText="1"/>
    </xf>
    <xf numFmtId="176" fontId="13" fillId="0" borderId="13" xfId="196" applyNumberFormat="1" applyFont="1" applyFill="1" applyBorder="1" applyAlignment="1">
      <alignment horizontal="right" vertical="center" wrapText="1"/>
    </xf>
    <xf numFmtId="176" fontId="13" fillId="0" borderId="13" xfId="196" applyNumberFormat="1" applyFont="1" applyBorder="1" applyAlignment="1">
      <alignment horizontal="right" vertical="center" wrapText="1"/>
    </xf>
    <xf numFmtId="49" fontId="36" fillId="0" borderId="13" xfId="258" applyNumberFormat="1" applyFont="1" applyFill="1" applyBorder="1" applyAlignment="1" applyProtection="1">
      <alignment horizontal="center" vertical="center" wrapText="1"/>
    </xf>
    <xf numFmtId="0" fontId="3" fillId="0" borderId="0" xfId="196" applyFont="1"/>
    <xf numFmtId="0" fontId="3" fillId="0" borderId="0" xfId="196" applyFont="1" applyAlignment="1">
      <alignment horizontal="right" vertical="center"/>
    </xf>
    <xf numFmtId="0" fontId="3" fillId="0" borderId="13" xfId="196" applyFont="1" applyBorder="1" applyAlignment="1">
      <alignment horizontal="centerContinuous" vertical="center"/>
    </xf>
    <xf numFmtId="0" fontId="3" fillId="0" borderId="13" xfId="196" applyFont="1" applyBorder="1" applyAlignment="1">
      <alignment horizontal="center" vertical="center"/>
    </xf>
    <xf numFmtId="0" fontId="80" fillId="0" borderId="0" xfId="0" applyFont="1">
      <alignment vertical="center"/>
    </xf>
    <xf numFmtId="0" fontId="72" fillId="0" borderId="0" xfId="306" applyFont="1"/>
    <xf numFmtId="49" fontId="72" fillId="0" borderId="0" xfId="306" applyNumberFormat="1" applyFont="1" applyAlignment="1">
      <alignment horizontal="center"/>
    </xf>
    <xf numFmtId="0" fontId="72" fillId="0" borderId="0" xfId="306" applyFont="1" applyAlignment="1">
      <alignment horizontal="left"/>
    </xf>
    <xf numFmtId="0" fontId="72" fillId="0" borderId="0" xfId="306" applyNumberFormat="1" applyFont="1"/>
    <xf numFmtId="181" fontId="72" fillId="0" borderId="0" xfId="306" applyNumberFormat="1" applyFont="1" applyAlignment="1">
      <alignment horizontal="center"/>
    </xf>
    <xf numFmtId="180" fontId="72" fillId="0" borderId="0" xfId="306" applyNumberFormat="1" applyFont="1" applyAlignment="1">
      <alignment horizontal="center"/>
    </xf>
    <xf numFmtId="181" fontId="72" fillId="0" borderId="0" xfId="306" applyNumberFormat="1" applyFont="1" applyFill="1" applyAlignment="1">
      <alignment horizontal="center"/>
    </xf>
    <xf numFmtId="179" fontId="74" fillId="0" borderId="0" xfId="306" applyNumberFormat="1" applyFont="1" applyAlignment="1">
      <alignment vertical="center"/>
    </xf>
    <xf numFmtId="14" fontId="72" fillId="0" borderId="0" xfId="306" applyNumberFormat="1" applyFont="1"/>
    <xf numFmtId="0" fontId="75" fillId="0" borderId="0" xfId="306" applyNumberFormat="1" applyFont="1" applyAlignment="1">
      <alignment horizontal="centerContinuous" vertical="center"/>
    </xf>
    <xf numFmtId="0" fontId="72" fillId="0" borderId="0" xfId="306" applyFont="1" applyAlignment="1">
      <alignment horizontal="centerContinuous"/>
    </xf>
    <xf numFmtId="0" fontId="9" fillId="0" borderId="0" xfId="306" applyNumberFormat="1" applyFont="1" applyAlignment="1">
      <alignment horizontal="centerContinuous" vertical="center"/>
    </xf>
    <xf numFmtId="0" fontId="9" fillId="0" borderId="0" xfId="306" applyNumberFormat="1" applyFont="1" applyFill="1" applyAlignment="1">
      <alignment horizontal="centerContinuous" vertical="center"/>
    </xf>
    <xf numFmtId="0" fontId="72" fillId="0" borderId="0" xfId="306" applyFont="1" applyAlignment="1">
      <alignment horizontal="right"/>
    </xf>
    <xf numFmtId="0" fontId="74" fillId="0" borderId="0" xfId="306" applyFont="1" applyAlignment="1">
      <alignment vertical="center"/>
    </xf>
    <xf numFmtId="0" fontId="74" fillId="0" borderId="0" xfId="306" applyNumberFormat="1" applyFont="1" applyAlignment="1">
      <alignment horizontal="center" vertical="center"/>
    </xf>
    <xf numFmtId="0" fontId="74" fillId="0" borderId="0" xfId="306" applyNumberFormat="1" applyFont="1" applyBorder="1" applyAlignment="1">
      <alignment horizontal="center" vertical="center"/>
    </xf>
    <xf numFmtId="0" fontId="74" fillId="0" borderId="0" xfId="306" applyNumberFormat="1" applyFont="1" applyFill="1" applyAlignment="1">
      <alignment horizontal="center" vertical="center"/>
    </xf>
    <xf numFmtId="0" fontId="74" fillId="0" borderId="0" xfId="306" applyNumberFormat="1" applyFont="1" applyAlignment="1">
      <alignment vertical="center"/>
    </xf>
    <xf numFmtId="179" fontId="74" fillId="0" borderId="0" xfId="306" applyNumberFormat="1" applyFont="1" applyAlignment="1">
      <alignment horizontal="right" vertical="center"/>
    </xf>
    <xf numFmtId="0" fontId="72" fillId="0" borderId="0" xfId="306" applyFont="1" applyAlignment="1">
      <alignment vertical="center"/>
    </xf>
    <xf numFmtId="180" fontId="72" fillId="0" borderId="0" xfId="306" applyNumberFormat="1" applyFont="1" applyAlignment="1">
      <alignment vertical="center"/>
    </xf>
    <xf numFmtId="180" fontId="72" fillId="0" borderId="0" xfId="306" applyNumberFormat="1" applyFont="1" applyBorder="1" applyAlignment="1">
      <alignment horizontal="right" vertical="center"/>
    </xf>
    <xf numFmtId="0" fontId="72" fillId="0" borderId="18" xfId="306" applyNumberFormat="1" applyFont="1" applyFill="1" applyBorder="1" applyAlignment="1" applyProtection="1">
      <alignment horizontal="centerContinuous" vertical="center" wrapText="1"/>
    </xf>
    <xf numFmtId="0" fontId="72" fillId="0" borderId="13" xfId="306" applyNumberFormat="1" applyFont="1" applyFill="1" applyBorder="1" applyAlignment="1" applyProtection="1">
      <alignment horizontal="centerContinuous" vertical="center"/>
    </xf>
    <xf numFmtId="0" fontId="72" fillId="0" borderId="0" xfId="306" applyFont="1" applyAlignment="1">
      <alignment horizontal="center" vertical="center" wrapText="1"/>
    </xf>
    <xf numFmtId="0" fontId="72" fillId="0" borderId="13" xfId="306" applyNumberFormat="1" applyFont="1" applyFill="1" applyBorder="1" applyAlignment="1" applyProtection="1">
      <alignment horizontal="center" vertical="center" wrapText="1"/>
    </xf>
    <xf numFmtId="0" fontId="72" fillId="0" borderId="14" xfId="306" applyNumberFormat="1" applyFont="1" applyFill="1" applyBorder="1" applyAlignment="1" applyProtection="1">
      <alignment horizontal="centerContinuous" vertical="center" wrapText="1"/>
    </xf>
    <xf numFmtId="0" fontId="72" fillId="0" borderId="15" xfId="306" applyNumberFormat="1" applyFont="1" applyFill="1" applyBorder="1" applyAlignment="1" applyProtection="1">
      <alignment horizontal="centerContinuous" vertical="center" wrapText="1"/>
    </xf>
    <xf numFmtId="0" fontId="74" fillId="0" borderId="13" xfId="306" applyNumberFormat="1" applyFont="1" applyFill="1" applyBorder="1" applyAlignment="1" applyProtection="1">
      <alignment horizontal="centerContinuous" vertical="center"/>
    </xf>
    <xf numFmtId="0" fontId="74" fillId="0" borderId="13" xfId="306" applyNumberFormat="1" applyFont="1" applyFill="1" applyBorder="1" applyAlignment="1" applyProtection="1">
      <alignment horizontal="centerContinuous" vertical="center" wrapText="1"/>
    </xf>
    <xf numFmtId="49" fontId="72" fillId="0" borderId="13" xfId="306" applyNumberFormat="1" applyFont="1" applyFill="1" applyBorder="1" applyAlignment="1" applyProtection="1">
      <alignment horizontal="center" vertical="center" wrapText="1"/>
    </xf>
    <xf numFmtId="0" fontId="74" fillId="0" borderId="13" xfId="306" applyNumberFormat="1" applyFont="1" applyFill="1" applyBorder="1" applyAlignment="1" applyProtection="1">
      <alignment horizontal="center" vertical="center" wrapText="1"/>
    </xf>
    <xf numFmtId="0" fontId="74" fillId="0" borderId="13" xfId="306" applyFont="1" applyBorder="1" applyAlignment="1">
      <alignment horizontal="center" vertical="center" wrapText="1"/>
    </xf>
    <xf numFmtId="0" fontId="72" fillId="0" borderId="0" xfId="306" applyFont="1" applyAlignment="1">
      <alignment horizontal="righ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8" xfId="306" applyNumberFormat="1" applyFont="1" applyFill="1" applyBorder="1" applyAlignment="1" applyProtection="1">
      <alignment horizontal="centerContinuous" vertical="center" wrapText="1"/>
    </xf>
    <xf numFmtId="0" fontId="0" fillId="0" borderId="0" xfId="0" applyAlignment="1">
      <alignment vertical="center" wrapText="1"/>
    </xf>
    <xf numFmtId="0" fontId="3" fillId="0" borderId="13" xfId="196" applyFont="1" applyFill="1" applyBorder="1" applyAlignment="1">
      <alignment vertical="center"/>
    </xf>
    <xf numFmtId="176" fontId="13" fillId="0" borderId="13" xfId="196" applyNumberFormat="1" applyFont="1" applyFill="1" applyBorder="1" applyAlignment="1">
      <alignment horizontal="right" vertical="center"/>
    </xf>
    <xf numFmtId="0" fontId="3" fillId="0" borderId="0" xfId="196" applyFill="1"/>
    <xf numFmtId="4" fontId="13" fillId="0" borderId="13" xfId="196" applyNumberFormat="1" applyFont="1" applyFill="1" applyBorder="1" applyAlignment="1">
      <alignment horizontal="right" vertical="center" wrapText="1"/>
    </xf>
    <xf numFmtId="0" fontId="53" fillId="0" borderId="13" xfId="287" applyFont="1" applyFill="1" applyBorder="1" applyAlignment="1">
      <alignment vertical="center"/>
    </xf>
    <xf numFmtId="0" fontId="3" fillId="0" borderId="13" xfId="196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49" fontId="13" fillId="0" borderId="13" xfId="258" applyNumberFormat="1" applyFont="1" applyFill="1" applyBorder="1" applyAlignment="1">
      <alignment horizontal="left" vertical="center" wrapText="1"/>
    </xf>
    <xf numFmtId="4" fontId="13" fillId="0" borderId="13" xfId="258" applyNumberFormat="1" applyFont="1" applyFill="1" applyBorder="1" applyAlignment="1">
      <alignment horizontal="right" vertical="center" wrapText="1"/>
    </xf>
    <xf numFmtId="176" fontId="13" fillId="0" borderId="13" xfId="258" applyNumberFormat="1" applyFont="1" applyFill="1" applyBorder="1" applyAlignment="1">
      <alignment horizontal="right" vertical="center" wrapText="1"/>
    </xf>
    <xf numFmtId="176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left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13" xfId="0" applyNumberFormat="1" applyFont="1" applyFill="1" applyBorder="1" applyAlignment="1">
      <alignment horizontal="left" vertical="center" wrapText="1"/>
    </xf>
    <xf numFmtId="0" fontId="0" fillId="0" borderId="13" xfId="0" applyNumberFormat="1" applyFont="1" applyFill="1" applyBorder="1" applyAlignment="1">
      <alignment horizontal="left" vertical="center" wrapText="1"/>
    </xf>
    <xf numFmtId="185" fontId="0" fillId="0" borderId="13" xfId="0" applyNumberFormat="1" applyFont="1" applyFill="1" applyBorder="1" applyAlignment="1">
      <alignment horizontal="right" vertical="center" wrapText="1"/>
    </xf>
    <xf numFmtId="185" fontId="0" fillId="0" borderId="13" xfId="0" applyNumberFormat="1" applyFill="1" applyBorder="1" applyAlignment="1">
      <alignment horizontal="right" vertical="center" wrapText="1"/>
    </xf>
    <xf numFmtId="4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49" fontId="13" fillId="0" borderId="13" xfId="196" applyNumberFormat="1" applyFont="1" applyFill="1" applyBorder="1" applyAlignment="1">
      <alignment horizontal="left" vertical="center" wrapText="1"/>
    </xf>
    <xf numFmtId="49" fontId="13" fillId="0" borderId="13" xfId="196" applyNumberFormat="1" applyFont="1" applyFill="1" applyBorder="1" applyAlignment="1" applyProtection="1">
      <alignment horizontal="left" vertical="center" wrapText="1"/>
    </xf>
    <xf numFmtId="49" fontId="72" fillId="0" borderId="13" xfId="306" applyNumberFormat="1" applyFont="1" applyFill="1" applyBorder="1" applyAlignment="1">
      <alignment vertical="center" wrapText="1"/>
    </xf>
    <xf numFmtId="4" fontId="74" fillId="0" borderId="13" xfId="306" applyNumberFormat="1" applyFont="1" applyFill="1" applyBorder="1" applyAlignment="1">
      <alignment horizontal="right" vertical="center" wrapText="1"/>
    </xf>
    <xf numFmtId="49" fontId="74" fillId="0" borderId="13" xfId="306" applyNumberFormat="1" applyFont="1" applyFill="1" applyBorder="1" applyAlignment="1">
      <alignment vertical="center" wrapText="1"/>
    </xf>
    <xf numFmtId="49" fontId="74" fillId="0" borderId="13" xfId="306" applyNumberFormat="1" applyFont="1" applyFill="1" applyBorder="1" applyAlignment="1">
      <alignment horizontal="left" vertical="center" wrapText="1"/>
    </xf>
    <xf numFmtId="0" fontId="72" fillId="0" borderId="0" xfId="306" applyFont="1" applyFill="1" applyAlignment="1">
      <alignment vertical="center"/>
    </xf>
    <xf numFmtId="4" fontId="74" fillId="0" borderId="13" xfId="306" applyNumberFormat="1" applyFont="1" applyFill="1" applyBorder="1" applyAlignment="1">
      <alignment horizontal="right" vertical="center"/>
    </xf>
    <xf numFmtId="186" fontId="74" fillId="0" borderId="13" xfId="306" applyNumberFormat="1" applyFont="1" applyFill="1" applyBorder="1" applyAlignment="1">
      <alignment horizontal="right" vertical="center"/>
    </xf>
    <xf numFmtId="49" fontId="74" fillId="0" borderId="13" xfId="306" applyNumberFormat="1" applyFont="1" applyFill="1" applyBorder="1" applyAlignment="1">
      <alignment horizontal="right" vertical="center"/>
    </xf>
    <xf numFmtId="3" fontId="74" fillId="0" borderId="13" xfId="306" applyNumberFormat="1" applyFont="1" applyFill="1" applyBorder="1" applyAlignment="1">
      <alignment horizontal="right" vertical="center"/>
    </xf>
    <xf numFmtId="49" fontId="74" fillId="0" borderId="13" xfId="306" applyNumberFormat="1" applyFont="1" applyFill="1" applyBorder="1" applyAlignment="1">
      <alignment horizontal="left" vertical="center"/>
    </xf>
    <xf numFmtId="49" fontId="74" fillId="0" borderId="13" xfId="306" applyNumberFormat="1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78" fillId="0" borderId="22" xfId="0" applyFont="1" applyBorder="1" applyAlignment="1">
      <alignment horizontal="center" vertical="center" wrapText="1"/>
    </xf>
    <xf numFmtId="177" fontId="78" fillId="0" borderId="22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centerContinuous" vertical="center"/>
    </xf>
    <xf numFmtId="0" fontId="80" fillId="0" borderId="0" xfId="0" applyFont="1">
      <alignment vertical="center"/>
    </xf>
    <xf numFmtId="177" fontId="78" fillId="0" borderId="0" xfId="0" applyNumberFormat="1" applyFont="1" applyAlignment="1">
      <alignment horizontal="right" vertical="center" wrapText="1"/>
    </xf>
    <xf numFmtId="181" fontId="78" fillId="0" borderId="22" xfId="0" applyNumberFormat="1" applyFont="1" applyBorder="1" applyAlignment="1">
      <alignment horizontal="center" vertical="center" wrapText="1"/>
    </xf>
    <xf numFmtId="185" fontId="74" fillId="0" borderId="13" xfId="306" applyNumberFormat="1" applyFont="1" applyFill="1" applyBorder="1" applyAlignment="1">
      <alignment horizontal="right" vertical="center"/>
    </xf>
    <xf numFmtId="2" fontId="72" fillId="0" borderId="13" xfId="306" applyNumberFormat="1" applyFont="1" applyBorder="1"/>
    <xf numFmtId="49" fontId="2" fillId="0" borderId="13" xfId="306" applyNumberFormat="1" applyFont="1" applyFill="1" applyBorder="1" applyAlignment="1">
      <alignment horizontal="left" vertical="center" wrapText="1"/>
    </xf>
    <xf numFmtId="0" fontId="3" fillId="0" borderId="13" xfId="258" applyNumberFormat="1" applyFont="1" applyFill="1" applyBorder="1" applyAlignment="1" applyProtection="1">
      <alignment horizontal="center" vertical="center" wrapText="1"/>
    </xf>
    <xf numFmtId="0" fontId="53" fillId="0" borderId="14" xfId="288" applyNumberFormat="1" applyFont="1" applyFill="1" applyBorder="1" applyAlignment="1" applyProtection="1">
      <alignment horizontal="center" vertical="center" wrapText="1"/>
    </xf>
    <xf numFmtId="0" fontId="53" fillId="0" borderId="19" xfId="288" applyNumberFormat="1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53" fillId="0" borderId="14" xfId="295" applyNumberFormat="1" applyFont="1" applyFill="1" applyBorder="1" applyAlignment="1" applyProtection="1">
      <alignment horizontal="center" vertical="center" wrapText="1"/>
    </xf>
    <xf numFmtId="0" fontId="53" fillId="0" borderId="19" xfId="295" applyNumberFormat="1" applyFont="1" applyFill="1" applyBorder="1" applyAlignment="1" applyProtection="1">
      <alignment horizontal="center" vertical="center" wrapText="1"/>
    </xf>
    <xf numFmtId="183" fontId="14" fillId="0" borderId="14" xfId="0" applyNumberFormat="1" applyFont="1" applyFill="1" applyBorder="1" applyAlignment="1">
      <alignment horizontal="center" vertical="center" wrapText="1"/>
    </xf>
    <xf numFmtId="0" fontId="3" fillId="0" borderId="14" xfId="297" applyNumberFormat="1" applyFont="1" applyFill="1" applyBorder="1" applyAlignment="1" applyProtection="1">
      <alignment horizontal="center" vertical="center" wrapText="1"/>
    </xf>
    <xf numFmtId="0" fontId="3" fillId="0" borderId="19" xfId="297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3" fillId="0" borderId="14" xfId="299" applyNumberFormat="1" applyFont="1" applyFill="1" applyBorder="1" applyAlignment="1" applyProtection="1">
      <alignment horizontal="center" vertical="center" wrapText="1"/>
    </xf>
    <xf numFmtId="0" fontId="3" fillId="0" borderId="19" xfId="299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3" fillId="0" borderId="14" xfId="298" applyNumberFormat="1" applyFont="1" applyFill="1" applyBorder="1" applyAlignment="1" applyProtection="1">
      <alignment horizontal="center" vertical="center" wrapText="1"/>
    </xf>
    <xf numFmtId="0" fontId="53" fillId="0" borderId="19" xfId="298" applyNumberFormat="1" applyFont="1" applyFill="1" applyBorder="1" applyAlignment="1" applyProtection="1">
      <alignment horizontal="center" vertical="center" wrapText="1"/>
    </xf>
    <xf numFmtId="0" fontId="3" fillId="0" borderId="14" xfId="196" applyNumberFormat="1" applyFont="1" applyFill="1" applyBorder="1" applyAlignment="1" applyProtection="1">
      <alignment horizontal="center" vertical="center" wrapText="1"/>
    </xf>
    <xf numFmtId="0" fontId="3" fillId="0" borderId="19" xfId="196" applyNumberFormat="1" applyFont="1" applyFill="1" applyBorder="1" applyAlignment="1" applyProtection="1">
      <alignment horizontal="center" vertical="center" wrapText="1"/>
    </xf>
    <xf numFmtId="0" fontId="3" fillId="0" borderId="13" xfId="196" applyNumberFormat="1" applyFont="1" applyFill="1" applyBorder="1" applyAlignment="1" applyProtection="1">
      <alignment horizontal="center" vertical="center" wrapText="1"/>
    </xf>
    <xf numFmtId="49" fontId="3" fillId="0" borderId="14" xfId="196" applyNumberFormat="1" applyFont="1" applyFill="1" applyBorder="1" applyAlignment="1" applyProtection="1">
      <alignment horizontal="center" vertical="center" wrapText="1"/>
    </xf>
    <xf numFmtId="49" fontId="3" fillId="0" borderId="20" xfId="196" applyNumberFormat="1" applyFont="1" applyFill="1" applyBorder="1" applyAlignment="1" applyProtection="1">
      <alignment horizontal="center" vertical="center" wrapText="1"/>
    </xf>
    <xf numFmtId="49" fontId="3" fillId="0" borderId="19" xfId="196" applyNumberFormat="1" applyFont="1" applyFill="1" applyBorder="1" applyAlignment="1" applyProtection="1">
      <alignment horizontal="center" vertical="center" wrapText="1"/>
    </xf>
    <xf numFmtId="179" fontId="3" fillId="0" borderId="14" xfId="196" applyNumberFormat="1" applyFont="1" applyFill="1" applyBorder="1" applyAlignment="1">
      <alignment horizontal="center" vertical="center" wrapText="1"/>
    </xf>
    <xf numFmtId="179" fontId="3" fillId="0" borderId="20" xfId="196" applyNumberFormat="1" applyFont="1" applyFill="1" applyBorder="1" applyAlignment="1">
      <alignment horizontal="center" vertical="center" wrapText="1"/>
    </xf>
    <xf numFmtId="179" fontId="3" fillId="0" borderId="19" xfId="196" applyNumberFormat="1" applyFont="1" applyFill="1" applyBorder="1" applyAlignment="1">
      <alignment horizontal="center" vertical="center" wrapText="1"/>
    </xf>
    <xf numFmtId="0" fontId="3" fillId="0" borderId="20" xfId="196" applyNumberFormat="1" applyFont="1" applyFill="1" applyBorder="1" applyAlignment="1" applyProtection="1">
      <alignment horizontal="center" vertical="center" wrapText="1"/>
    </xf>
    <xf numFmtId="0" fontId="53" fillId="0" borderId="14" xfId="303" applyNumberFormat="1" applyFont="1" applyFill="1" applyBorder="1" applyAlignment="1" applyProtection="1">
      <alignment horizontal="center" vertical="center" wrapText="1"/>
    </xf>
    <xf numFmtId="0" fontId="53" fillId="0" borderId="19" xfId="303" applyNumberFormat="1" applyFont="1" applyFill="1" applyBorder="1" applyAlignment="1" applyProtection="1">
      <alignment horizontal="center" vertical="center" wrapText="1"/>
    </xf>
    <xf numFmtId="0" fontId="72" fillId="0" borderId="14" xfId="306" applyNumberFormat="1" applyFont="1" applyFill="1" applyBorder="1" applyAlignment="1" applyProtection="1">
      <alignment horizontal="center" vertical="center" wrapText="1"/>
    </xf>
    <xf numFmtId="0" fontId="72" fillId="0" borderId="20" xfId="306" applyNumberFormat="1" applyFont="1" applyFill="1" applyBorder="1" applyAlignment="1" applyProtection="1">
      <alignment horizontal="center" vertical="center" wrapText="1"/>
    </xf>
    <xf numFmtId="0" fontId="72" fillId="0" borderId="19" xfId="306" applyNumberFormat="1" applyFont="1" applyFill="1" applyBorder="1" applyAlignment="1" applyProtection="1">
      <alignment horizontal="center" vertical="center" wrapText="1"/>
    </xf>
    <xf numFmtId="49" fontId="72" fillId="0" borderId="14" xfId="306" applyNumberFormat="1" applyFont="1" applyBorder="1" applyAlignment="1">
      <alignment horizontal="center" vertical="center" wrapText="1"/>
    </xf>
    <xf numFmtId="49" fontId="72" fillId="0" borderId="20" xfId="306" applyNumberFormat="1" applyFont="1" applyBorder="1" applyAlignment="1">
      <alignment horizontal="center" vertical="center" wrapText="1"/>
    </xf>
    <xf numFmtId="49" fontId="72" fillId="0" borderId="19" xfId="306" applyNumberFormat="1" applyFont="1" applyBorder="1" applyAlignment="1">
      <alignment horizontal="center" vertical="center" wrapText="1"/>
    </xf>
    <xf numFmtId="0" fontId="72" fillId="0" borderId="13" xfId="306" applyNumberFormat="1" applyFont="1" applyFill="1" applyBorder="1" applyAlignment="1" applyProtection="1">
      <alignment horizontal="center" vertical="center" wrapText="1"/>
    </xf>
    <xf numFmtId="0" fontId="72" fillId="0" borderId="18" xfId="306" applyNumberFormat="1" applyFont="1" applyFill="1" applyBorder="1" applyAlignment="1" applyProtection="1">
      <alignment horizontal="center" vertical="center" wrapText="1"/>
    </xf>
    <xf numFmtId="0" fontId="7" fillId="0" borderId="18" xfId="306" applyNumberFormat="1" applyFont="1" applyFill="1" applyBorder="1" applyAlignment="1" applyProtection="1">
      <alignment horizontal="center" vertical="center" wrapText="1"/>
    </xf>
    <xf numFmtId="0" fontId="72" fillId="0" borderId="21" xfId="306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78" fillId="0" borderId="23" xfId="0" applyFont="1" applyBorder="1" applyAlignment="1">
      <alignment horizontal="center" vertical="center" wrapText="1"/>
    </xf>
    <xf numFmtId="0" fontId="78" fillId="0" borderId="24" xfId="0" applyFont="1" applyBorder="1" applyAlignment="1">
      <alignment horizontal="center" vertical="center" wrapText="1"/>
    </xf>
    <xf numFmtId="177" fontId="78" fillId="0" borderId="25" xfId="0" applyNumberFormat="1" applyFont="1" applyBorder="1" applyAlignment="1">
      <alignment horizontal="center" vertical="center" wrapText="1"/>
    </xf>
    <xf numFmtId="177" fontId="78" fillId="0" borderId="26" xfId="0" applyNumberFormat="1" applyFont="1" applyBorder="1" applyAlignment="1">
      <alignment horizontal="center" vertical="center" wrapText="1"/>
    </xf>
    <xf numFmtId="0" fontId="78" fillId="0" borderId="25" xfId="0" applyFont="1" applyBorder="1" applyAlignment="1">
      <alignment horizontal="center" vertical="center" wrapText="1"/>
    </xf>
    <xf numFmtId="0" fontId="78" fillId="0" borderId="26" xfId="0" applyFont="1" applyBorder="1" applyAlignment="1">
      <alignment horizontal="center" vertical="center" wrapText="1"/>
    </xf>
  </cellXfs>
  <cellStyles count="506">
    <cellStyle name="20% - 强调文字颜色 1 2" xfId="1"/>
    <cellStyle name="20% - 强调文字颜色 1 2 2" xfId="2"/>
    <cellStyle name="20% - 强调文字颜色 1 2 2 2" xfId="3"/>
    <cellStyle name="20% - 强调文字颜色 1 2 2 3" xfId="4"/>
    <cellStyle name="20% - 强调文字颜色 1 2 3" xfId="5"/>
    <cellStyle name="20% - 强调文字颜色 1 2 4" xfId="6"/>
    <cellStyle name="20% - 强调文字颜色 1 3" xfId="7"/>
    <cellStyle name="20% - 强调文字颜色 1 4" xfId="8"/>
    <cellStyle name="20% - 强调文字颜色 1 4 2" xfId="456"/>
    <cellStyle name="20% - 强调文字颜色 2 2" xfId="9"/>
    <cellStyle name="20% - 强调文字颜色 2 2 2" xfId="10"/>
    <cellStyle name="20% - 强调文字颜色 2 2 2 2" xfId="11"/>
    <cellStyle name="20% - 强调文字颜色 2 2 2 3" xfId="12"/>
    <cellStyle name="20% - 强调文字颜色 2 2 3" xfId="13"/>
    <cellStyle name="20% - 强调文字颜色 2 2 4" xfId="14"/>
    <cellStyle name="20% - 强调文字颜色 2 3" xfId="15"/>
    <cellStyle name="20% - 强调文字颜色 2 4" xfId="16"/>
    <cellStyle name="20% - 强调文字颜色 2 4 2" xfId="457"/>
    <cellStyle name="20% - 强调文字颜色 3 2" xfId="17"/>
    <cellStyle name="20% - 强调文字颜色 3 2 2" xfId="18"/>
    <cellStyle name="20% - 强调文字颜色 3 2 2 2" xfId="19"/>
    <cellStyle name="20% - 强调文字颜色 3 2 2 3" xfId="20"/>
    <cellStyle name="20% - 强调文字颜色 3 2 3" xfId="21"/>
    <cellStyle name="20% - 强调文字颜色 3 2 4" xfId="22"/>
    <cellStyle name="20% - 强调文字颜色 3 3" xfId="23"/>
    <cellStyle name="20% - 强调文字颜色 3 4" xfId="24"/>
    <cellStyle name="20% - 强调文字颜色 3 4 2" xfId="458"/>
    <cellStyle name="20% - 强调文字颜色 4 2" xfId="25"/>
    <cellStyle name="20% - 强调文字颜色 4 2 2" xfId="26"/>
    <cellStyle name="20% - 强调文字颜色 4 2 2 2" xfId="27"/>
    <cellStyle name="20% - 强调文字颜色 4 2 2 3" xfId="28"/>
    <cellStyle name="20% - 强调文字颜色 4 2 3" xfId="29"/>
    <cellStyle name="20% - 强调文字颜色 4 2 4" xfId="30"/>
    <cellStyle name="20% - 强调文字颜色 4 3" xfId="31"/>
    <cellStyle name="20% - 强调文字颜色 4 4" xfId="32"/>
    <cellStyle name="20% - 强调文字颜色 4 4 2" xfId="459"/>
    <cellStyle name="20% - 强调文字颜色 5 2" xfId="33"/>
    <cellStyle name="20% - 强调文字颜色 5 2 2" xfId="34"/>
    <cellStyle name="20% - 强调文字颜色 5 2 2 2" xfId="35"/>
    <cellStyle name="20% - 强调文字颜色 5 2 2 3" xfId="36"/>
    <cellStyle name="20% - 强调文字颜色 5 2 3" xfId="37"/>
    <cellStyle name="20% - 强调文字颜色 5 2 4" xfId="38"/>
    <cellStyle name="20% - 强调文字颜色 5 3" xfId="39"/>
    <cellStyle name="20% - 强调文字颜色 5 4" xfId="40"/>
    <cellStyle name="20% - 强调文字颜色 5 4 2" xfId="460"/>
    <cellStyle name="20% - 强调文字颜色 6 2" xfId="41"/>
    <cellStyle name="20% - 强调文字颜色 6 2 2" xfId="42"/>
    <cellStyle name="20% - 强调文字颜色 6 2 2 2" xfId="43"/>
    <cellStyle name="20% - 强调文字颜色 6 2 2 3" xfId="44"/>
    <cellStyle name="20% - 强调文字颜色 6 2 3" xfId="45"/>
    <cellStyle name="20% - 强调文字颜色 6 2 4" xfId="46"/>
    <cellStyle name="20% - 强调文字颜色 6 3" xfId="47"/>
    <cellStyle name="20% - 强调文字颜色 6 4" xfId="48"/>
    <cellStyle name="20% - 强调文字颜色 6 4 2" xfId="461"/>
    <cellStyle name="40% - 强调文字颜色 1 2" xfId="49"/>
    <cellStyle name="40% - 强调文字颜色 1 2 2" xfId="50"/>
    <cellStyle name="40% - 强调文字颜色 1 2 2 2" xfId="51"/>
    <cellStyle name="40% - 强调文字颜色 1 2 2 3" xfId="52"/>
    <cellStyle name="40% - 强调文字颜色 1 2 3" xfId="53"/>
    <cellStyle name="40% - 强调文字颜色 1 2 4" xfId="54"/>
    <cellStyle name="40% - 强调文字颜色 1 3" xfId="55"/>
    <cellStyle name="40% - 强调文字颜色 1 4" xfId="56"/>
    <cellStyle name="40% - 强调文字颜色 1 4 2" xfId="462"/>
    <cellStyle name="40% - 强调文字颜色 2 2" xfId="57"/>
    <cellStyle name="40% - 强调文字颜色 2 2 2" xfId="58"/>
    <cellStyle name="40% - 强调文字颜色 2 2 2 2" xfId="59"/>
    <cellStyle name="40% - 强调文字颜色 2 2 2 3" xfId="60"/>
    <cellStyle name="40% - 强调文字颜色 2 2 3" xfId="61"/>
    <cellStyle name="40% - 强调文字颜色 2 2 4" xfId="62"/>
    <cellStyle name="40% - 强调文字颜色 2 3" xfId="63"/>
    <cellStyle name="40% - 强调文字颜色 2 4" xfId="64"/>
    <cellStyle name="40% - 强调文字颜色 2 4 2" xfId="463"/>
    <cellStyle name="40% - 强调文字颜色 3 2" xfId="65"/>
    <cellStyle name="40% - 强调文字颜色 3 2 2" xfId="66"/>
    <cellStyle name="40% - 强调文字颜色 3 2 2 2" xfId="67"/>
    <cellStyle name="40% - 强调文字颜色 3 2 2 3" xfId="68"/>
    <cellStyle name="40% - 强调文字颜色 3 2 3" xfId="69"/>
    <cellStyle name="40% - 强调文字颜色 3 2 4" xfId="70"/>
    <cellStyle name="40% - 强调文字颜色 3 3" xfId="71"/>
    <cellStyle name="40% - 强调文字颜色 3 4" xfId="72"/>
    <cellStyle name="40% - 强调文字颜色 3 4 2" xfId="464"/>
    <cellStyle name="40% - 强调文字颜色 4 2" xfId="73"/>
    <cellStyle name="40% - 强调文字颜色 4 2 2" xfId="74"/>
    <cellStyle name="40% - 强调文字颜色 4 2 2 2" xfId="75"/>
    <cellStyle name="40% - 强调文字颜色 4 2 2 3" xfId="76"/>
    <cellStyle name="40% - 强调文字颜色 4 2 3" xfId="77"/>
    <cellStyle name="40% - 强调文字颜色 4 2 4" xfId="78"/>
    <cellStyle name="40% - 强调文字颜色 4 3" xfId="79"/>
    <cellStyle name="40% - 强调文字颜色 4 4" xfId="80"/>
    <cellStyle name="40% - 强调文字颜色 4 4 2" xfId="465"/>
    <cellStyle name="40% - 强调文字颜色 5 2" xfId="81"/>
    <cellStyle name="40% - 强调文字颜色 5 2 2" xfId="82"/>
    <cellStyle name="40% - 强调文字颜色 5 2 2 2" xfId="83"/>
    <cellStyle name="40% - 强调文字颜色 5 2 2 3" xfId="84"/>
    <cellStyle name="40% - 强调文字颜色 5 2 3" xfId="85"/>
    <cellStyle name="40% - 强调文字颜色 5 2 4" xfId="86"/>
    <cellStyle name="40% - 强调文字颜色 5 3" xfId="87"/>
    <cellStyle name="40% - 强调文字颜色 5 4" xfId="88"/>
    <cellStyle name="40% - 强调文字颜色 5 4 2" xfId="466"/>
    <cellStyle name="40% - 强调文字颜色 6 2" xfId="89"/>
    <cellStyle name="40% - 强调文字颜色 6 2 2" xfId="90"/>
    <cellStyle name="40% - 强调文字颜色 6 2 2 2" xfId="91"/>
    <cellStyle name="40% - 强调文字颜色 6 2 2 3" xfId="92"/>
    <cellStyle name="40% - 强调文字颜色 6 2 3" xfId="93"/>
    <cellStyle name="40% - 强调文字颜色 6 2 4" xfId="94"/>
    <cellStyle name="40% - 强调文字颜色 6 3" xfId="95"/>
    <cellStyle name="40% - 强调文字颜色 6 4" xfId="96"/>
    <cellStyle name="40% - 强调文字颜色 6 4 2" xfId="467"/>
    <cellStyle name="60% - 强调文字颜色 1 2" xfId="97"/>
    <cellStyle name="60% - 强调文字颜色 1 2 2" xfId="98"/>
    <cellStyle name="60% - 强调文字颜色 1 2 2 2" xfId="99"/>
    <cellStyle name="60% - 强调文字颜色 1 2 2 3" xfId="100"/>
    <cellStyle name="60% - 强调文字颜色 1 2 3" xfId="101"/>
    <cellStyle name="60% - 强调文字颜色 1 3" xfId="102"/>
    <cellStyle name="60% - 强调文字颜色 1 4" xfId="103"/>
    <cellStyle name="60% - 强调文字颜色 1 4 2" xfId="468"/>
    <cellStyle name="60% - 强调文字颜色 2 2" xfId="104"/>
    <cellStyle name="60% - 强调文字颜色 2 2 2" xfId="105"/>
    <cellStyle name="60% - 强调文字颜色 2 2 2 2" xfId="106"/>
    <cellStyle name="60% - 强调文字颜色 2 2 2 3" xfId="107"/>
    <cellStyle name="60% - 强调文字颜色 2 2 3" xfId="108"/>
    <cellStyle name="60% - 强调文字颜色 2 3" xfId="109"/>
    <cellStyle name="60% - 强调文字颜色 2 4" xfId="110"/>
    <cellStyle name="60% - 强调文字颜色 2 4 2" xfId="469"/>
    <cellStyle name="60% - 强调文字颜色 3 2" xfId="111"/>
    <cellStyle name="60% - 强调文字颜色 3 2 2" xfId="112"/>
    <cellStyle name="60% - 强调文字颜色 3 2 2 2" xfId="113"/>
    <cellStyle name="60% - 强调文字颜色 3 2 2 3" xfId="114"/>
    <cellStyle name="60% - 强调文字颜色 3 2 3" xfId="115"/>
    <cellStyle name="60% - 强调文字颜色 3 3" xfId="116"/>
    <cellStyle name="60% - 强调文字颜色 3 4" xfId="117"/>
    <cellStyle name="60% - 强调文字颜色 3 4 2" xfId="470"/>
    <cellStyle name="60% - 强调文字颜色 4 2" xfId="118"/>
    <cellStyle name="60% - 强调文字颜色 4 2 2" xfId="119"/>
    <cellStyle name="60% - 强调文字颜色 4 2 2 2" xfId="120"/>
    <cellStyle name="60% - 强调文字颜色 4 2 2 3" xfId="121"/>
    <cellStyle name="60% - 强调文字颜色 4 2 3" xfId="122"/>
    <cellStyle name="60% - 强调文字颜色 4 3" xfId="123"/>
    <cellStyle name="60% - 强调文字颜色 4 4" xfId="124"/>
    <cellStyle name="60% - 强调文字颜色 4 4 2" xfId="471"/>
    <cellStyle name="60% - 强调文字颜色 5 2" xfId="125"/>
    <cellStyle name="60% - 强调文字颜色 5 2 2" xfId="126"/>
    <cellStyle name="60% - 强调文字颜色 5 2 2 2" xfId="127"/>
    <cellStyle name="60% - 强调文字颜色 5 2 2 3" xfId="128"/>
    <cellStyle name="60% - 强调文字颜色 5 2 3" xfId="129"/>
    <cellStyle name="60% - 强调文字颜色 5 3" xfId="130"/>
    <cellStyle name="60% - 强调文字颜色 5 4" xfId="131"/>
    <cellStyle name="60% - 强调文字颜色 5 4 2" xfId="472"/>
    <cellStyle name="60% - 强调文字颜色 6 2" xfId="132"/>
    <cellStyle name="60% - 强调文字颜色 6 2 2" xfId="133"/>
    <cellStyle name="60% - 强调文字颜色 6 2 2 2" xfId="134"/>
    <cellStyle name="60% - 强调文字颜色 6 2 2 3" xfId="135"/>
    <cellStyle name="60% - 强调文字颜色 6 2 3" xfId="136"/>
    <cellStyle name="60% - 强调文字颜色 6 3" xfId="137"/>
    <cellStyle name="60% - 强调文字颜色 6 4" xfId="138"/>
    <cellStyle name="60% - 强调文字颜色 6 4 2" xfId="473"/>
    <cellStyle name="标题 1 2" xfId="139"/>
    <cellStyle name="标题 1 2 2" xfId="140"/>
    <cellStyle name="标题 1 2 2 2" xfId="141"/>
    <cellStyle name="标题 1 2 2 3" xfId="142"/>
    <cellStyle name="标题 1 2 3" xfId="143"/>
    <cellStyle name="标题 1 3" xfId="144"/>
    <cellStyle name="标题 1 4" xfId="145"/>
    <cellStyle name="标题 1 4 2" xfId="474"/>
    <cellStyle name="标题 2 2" xfId="146"/>
    <cellStyle name="标题 2 2 2" xfId="147"/>
    <cellStyle name="标题 2 2 2 2" xfId="148"/>
    <cellStyle name="标题 2 2 2 3" xfId="149"/>
    <cellStyle name="标题 2 2 3" xfId="150"/>
    <cellStyle name="标题 2 3" xfId="151"/>
    <cellStyle name="标题 2 4" xfId="152"/>
    <cellStyle name="标题 2 4 2" xfId="475"/>
    <cellStyle name="标题 3 2" xfId="153"/>
    <cellStyle name="标题 3 2 2" xfId="154"/>
    <cellStyle name="标题 3 2 2 2" xfId="155"/>
    <cellStyle name="标题 3 2 2 3" xfId="156"/>
    <cellStyle name="标题 3 2 3" xfId="157"/>
    <cellStyle name="标题 3 3" xfId="158"/>
    <cellStyle name="标题 3 4" xfId="159"/>
    <cellStyle name="标题 3 4 2" xfId="476"/>
    <cellStyle name="标题 4 2" xfId="160"/>
    <cellStyle name="标题 4 2 2" xfId="161"/>
    <cellStyle name="标题 4 2 2 2" xfId="162"/>
    <cellStyle name="标题 4 2 2 3" xfId="163"/>
    <cellStyle name="标题 4 2 3" xfId="164"/>
    <cellStyle name="标题 4 3" xfId="165"/>
    <cellStyle name="标题 4 4" xfId="166"/>
    <cellStyle name="标题 4 4 2" xfId="477"/>
    <cellStyle name="标题 5" xfId="167"/>
    <cellStyle name="标题 5 2" xfId="168"/>
    <cellStyle name="标题 5 2 2" xfId="169"/>
    <cellStyle name="标题 5 2 3" xfId="170"/>
    <cellStyle name="标题 5 3" xfId="171"/>
    <cellStyle name="标题 6" xfId="172"/>
    <cellStyle name="标题 7" xfId="173"/>
    <cellStyle name="标题 7 2" xfId="478"/>
    <cellStyle name="差 2" xfId="174"/>
    <cellStyle name="差 2 2" xfId="175"/>
    <cellStyle name="差 2 2 2" xfId="176"/>
    <cellStyle name="差 2 2 3" xfId="177"/>
    <cellStyle name="差 2 3" xfId="178"/>
    <cellStyle name="差 3" xfId="179"/>
    <cellStyle name="差 4" xfId="180"/>
    <cellStyle name="差 4 2" xfId="479"/>
    <cellStyle name="差_F00DC810C49E00C2E0430A3413167AE0" xfId="181"/>
    <cellStyle name="差_F00DC810C49E00C2E0430A3413167AE0 2" xfId="182"/>
    <cellStyle name="常规" xfId="0" builtinId="0"/>
    <cellStyle name="常规 10" xfId="183"/>
    <cellStyle name="常规 11" xfId="184"/>
    <cellStyle name="常规 11 2" xfId="185"/>
    <cellStyle name="常规 11 3" xfId="186"/>
    <cellStyle name="常规 11_报 预算   行政政法处(1)" xfId="187"/>
    <cellStyle name="常规 12" xfId="188"/>
    <cellStyle name="常规 13" xfId="189"/>
    <cellStyle name="常规 14" xfId="190"/>
    <cellStyle name="常规 15" xfId="191"/>
    <cellStyle name="常规 16" xfId="192"/>
    <cellStyle name="常规 17" xfId="193"/>
    <cellStyle name="常规 18" xfId="194"/>
    <cellStyle name="常规 19" xfId="195"/>
    <cellStyle name="常规 2" xfId="196"/>
    <cellStyle name="常规 2 2" xfId="197"/>
    <cellStyle name="常规 2 2 2" xfId="198"/>
    <cellStyle name="常规 2 2 2 2" xfId="199"/>
    <cellStyle name="常规 2 2 2 2 2" xfId="200"/>
    <cellStyle name="常规 2 2 2 2 3" xfId="201"/>
    <cellStyle name="常规 2 2 2 3" xfId="202"/>
    <cellStyle name="常规 2 2 2 4" xfId="203"/>
    <cellStyle name="常规 2 2 3" xfId="204"/>
    <cellStyle name="常规 2 2 3 2" xfId="205"/>
    <cellStyle name="常规 2 2 3 2 2" xfId="206"/>
    <cellStyle name="常规 2 2 3 2 3" xfId="207"/>
    <cellStyle name="常规 2 2 3 3" xfId="208"/>
    <cellStyle name="常规 2 2 3 4" xfId="209"/>
    <cellStyle name="常规 2 2 4" xfId="210"/>
    <cellStyle name="常规 2 2 4 2" xfId="211"/>
    <cellStyle name="常规 2 2 4 3" xfId="212"/>
    <cellStyle name="常规 2 2 5" xfId="213"/>
    <cellStyle name="常规 2 3" xfId="214"/>
    <cellStyle name="常规 2 3 2" xfId="215"/>
    <cellStyle name="常规 2 3 2 2" xfId="216"/>
    <cellStyle name="常规 2 3 2 3" xfId="217"/>
    <cellStyle name="常规 2 3 3" xfId="218"/>
    <cellStyle name="常规 2 3 4" xfId="219"/>
    <cellStyle name="常规 2 4" xfId="220"/>
    <cellStyle name="常规 2 4 2" xfId="221"/>
    <cellStyle name="常规 2 4 2 2" xfId="222"/>
    <cellStyle name="常规 2 4 2 3" xfId="223"/>
    <cellStyle name="常规 2 4 3" xfId="224"/>
    <cellStyle name="常规 2 4 4" xfId="225"/>
    <cellStyle name="常规 2 5" xfId="226"/>
    <cellStyle name="常规 2 5 2" xfId="227"/>
    <cellStyle name="常规 2 5 2 2" xfId="228"/>
    <cellStyle name="常规 2 5 2 3" xfId="229"/>
    <cellStyle name="常规 2 5 3" xfId="230"/>
    <cellStyle name="常规 2 5 4" xfId="231"/>
    <cellStyle name="常规 2 6" xfId="232"/>
    <cellStyle name="常规 2 6 2" xfId="233"/>
    <cellStyle name="常规 2 6 3" xfId="234"/>
    <cellStyle name="常规 2 7" xfId="235"/>
    <cellStyle name="常规 2 8" xfId="236"/>
    <cellStyle name="常规 2 9" xfId="237"/>
    <cellStyle name="常规 2_2012-2013年“三公”经费预决算情况汇总表样" xfId="238"/>
    <cellStyle name="常规 20" xfId="239"/>
    <cellStyle name="常规 21" xfId="240"/>
    <cellStyle name="常规 22" xfId="241"/>
    <cellStyle name="常规 23" xfId="242"/>
    <cellStyle name="常规 24" xfId="243"/>
    <cellStyle name="常规 25" xfId="244"/>
    <cellStyle name="常规 26" xfId="245"/>
    <cellStyle name="常规 27" xfId="246"/>
    <cellStyle name="常规 28" xfId="247"/>
    <cellStyle name="常规 29" xfId="248"/>
    <cellStyle name="常规 3" xfId="249"/>
    <cellStyle name="常规 3 2" xfId="250"/>
    <cellStyle name="常规 3 2 2" xfId="251"/>
    <cellStyle name="常规 3 2 3" xfId="252"/>
    <cellStyle name="常规 3 3" xfId="253"/>
    <cellStyle name="常规 3 4" xfId="254"/>
    <cellStyle name="常规 3 5" xfId="255"/>
    <cellStyle name="常规 3 6" xfId="256"/>
    <cellStyle name="常规 3 7" xfId="257"/>
    <cellStyle name="常规 3_收入总表2" xfId="258"/>
    <cellStyle name="常规 30" xfId="259"/>
    <cellStyle name="常规 31" xfId="260"/>
    <cellStyle name="常规 32" xfId="261"/>
    <cellStyle name="常规 33" xfId="262"/>
    <cellStyle name="常规 34" xfId="263"/>
    <cellStyle name="常规 35" xfId="264"/>
    <cellStyle name="常规 36" xfId="265"/>
    <cellStyle name="常规 37" xfId="266"/>
    <cellStyle name="常规 38" xfId="267"/>
    <cellStyle name="常规 39" xfId="268"/>
    <cellStyle name="常规 4" xfId="269"/>
    <cellStyle name="常规 4 2" xfId="270"/>
    <cellStyle name="常规 4 2 2" xfId="271"/>
    <cellStyle name="常规 4 2 3" xfId="272"/>
    <cellStyle name="常规 4 3" xfId="273"/>
    <cellStyle name="常规 4 4" xfId="274"/>
    <cellStyle name="常规 4 5" xfId="275"/>
    <cellStyle name="常规 4 6" xfId="276"/>
    <cellStyle name="常规 4 7" xfId="277"/>
    <cellStyle name="常规 4_征收计划表8" xfId="278"/>
    <cellStyle name="常规 40" xfId="279"/>
    <cellStyle name="常规 41" xfId="280"/>
    <cellStyle name="常规 42" xfId="281"/>
    <cellStyle name="常规 43" xfId="282"/>
    <cellStyle name="常规 44" xfId="283"/>
    <cellStyle name="常规 45" xfId="284"/>
    <cellStyle name="常规 46" xfId="285"/>
    <cellStyle name="常规 47" xfId="286"/>
    <cellStyle name="常规 48" xfId="287"/>
    <cellStyle name="常规 49" xfId="288"/>
    <cellStyle name="常规 49 2" xfId="480"/>
    <cellStyle name="常规 5" xfId="289"/>
    <cellStyle name="常规 5 2" xfId="290"/>
    <cellStyle name="常规 5 2 2" xfId="291"/>
    <cellStyle name="常规 5 2 3" xfId="292"/>
    <cellStyle name="常规 5 3" xfId="293"/>
    <cellStyle name="常规 5 4" xfId="294"/>
    <cellStyle name="常规 50" xfId="295"/>
    <cellStyle name="常规 50 2" xfId="481"/>
    <cellStyle name="常规 51" xfId="296"/>
    <cellStyle name="常规 51 2" xfId="297"/>
    <cellStyle name="常规 52" xfId="298"/>
    <cellStyle name="常规 52 2" xfId="299"/>
    <cellStyle name="常规 53" xfId="300"/>
    <cellStyle name="常规 53 2" xfId="482"/>
    <cellStyle name="常规 54" xfId="301"/>
    <cellStyle name="常规 54 2" xfId="483"/>
    <cellStyle name="常规 55" xfId="302"/>
    <cellStyle name="常规 55 2" xfId="484"/>
    <cellStyle name="常规 56" xfId="303"/>
    <cellStyle name="常规 56 2" xfId="485"/>
    <cellStyle name="常规 57" xfId="304"/>
    <cellStyle name="常规 57 2" xfId="486"/>
    <cellStyle name="常规 58" xfId="305"/>
    <cellStyle name="常规 58 2" xfId="487"/>
    <cellStyle name="常规 59" xfId="306"/>
    <cellStyle name="常规 59 2" xfId="488"/>
    <cellStyle name="常规 6" xfId="307"/>
    <cellStyle name="常规 6 2" xfId="308"/>
    <cellStyle name="常规 6 2 2" xfId="309"/>
    <cellStyle name="常规 6 2 3" xfId="310"/>
    <cellStyle name="常规 6 3" xfId="311"/>
    <cellStyle name="常规 6 4" xfId="312"/>
    <cellStyle name="常规 7" xfId="313"/>
    <cellStyle name="常规 7 2" xfId="314"/>
    <cellStyle name="常规 7 2 2" xfId="315"/>
    <cellStyle name="常规 7 2 3" xfId="316"/>
    <cellStyle name="常规 7 3" xfId="317"/>
    <cellStyle name="常规 7 4" xfId="318"/>
    <cellStyle name="常规 8" xfId="319"/>
    <cellStyle name="常规 8 2" xfId="320"/>
    <cellStyle name="常规 8 3" xfId="321"/>
    <cellStyle name="常规 8 4" xfId="322"/>
    <cellStyle name="常规 8_报 预算   行政政法处(1)" xfId="323"/>
    <cellStyle name="常规 9" xfId="324"/>
    <cellStyle name="好 2" xfId="325"/>
    <cellStyle name="好 2 2" xfId="326"/>
    <cellStyle name="好 2 2 2" xfId="327"/>
    <cellStyle name="好 2 2 3" xfId="328"/>
    <cellStyle name="好 2 3" xfId="329"/>
    <cellStyle name="好 3" xfId="330"/>
    <cellStyle name="好 4" xfId="331"/>
    <cellStyle name="好 4 2" xfId="489"/>
    <cellStyle name="好_F00DC810C49E00C2E0430A3413167AE0" xfId="332"/>
    <cellStyle name="好_F00DC810C49E00C2E0430A3413167AE0 2" xfId="333"/>
    <cellStyle name="汇总 2" xfId="334"/>
    <cellStyle name="汇总 2 2" xfId="335"/>
    <cellStyle name="汇总 2 2 2" xfId="336"/>
    <cellStyle name="汇总 2 2 3" xfId="337"/>
    <cellStyle name="汇总 2 3" xfId="338"/>
    <cellStyle name="汇总 3" xfId="339"/>
    <cellStyle name="汇总 4" xfId="340"/>
    <cellStyle name="汇总 4 2" xfId="490"/>
    <cellStyle name="货币[0] 2" xfId="341"/>
    <cellStyle name="货币[0] 3" xfId="342"/>
    <cellStyle name="计算 2" xfId="343"/>
    <cellStyle name="计算 2 2" xfId="344"/>
    <cellStyle name="计算 2 2 2" xfId="345"/>
    <cellStyle name="计算 2 2 3" xfId="346"/>
    <cellStyle name="计算 2 3" xfId="347"/>
    <cellStyle name="计算 3" xfId="348"/>
    <cellStyle name="计算 4" xfId="349"/>
    <cellStyle name="计算 4 2" xfId="491"/>
    <cellStyle name="检查单元格 2" xfId="350"/>
    <cellStyle name="检查单元格 2 2" xfId="351"/>
    <cellStyle name="检查单元格 2 2 2" xfId="352"/>
    <cellStyle name="检查单元格 2 2 3" xfId="353"/>
    <cellStyle name="检查单元格 2 3" xfId="354"/>
    <cellStyle name="检查单元格 3" xfId="355"/>
    <cellStyle name="检查单元格 4" xfId="356"/>
    <cellStyle name="检查单元格 4 2" xfId="492"/>
    <cellStyle name="解释性文本 2" xfId="357"/>
    <cellStyle name="解释性文本 2 2" xfId="358"/>
    <cellStyle name="解释性文本 2 2 2" xfId="359"/>
    <cellStyle name="解释性文本 2 2 3" xfId="360"/>
    <cellStyle name="解释性文本 2 3" xfId="361"/>
    <cellStyle name="解释性文本 3" xfId="362"/>
    <cellStyle name="解释性文本 4" xfId="363"/>
    <cellStyle name="解释性文本 4 2" xfId="493"/>
    <cellStyle name="警告文本 2" xfId="364"/>
    <cellStyle name="警告文本 2 2" xfId="365"/>
    <cellStyle name="警告文本 2 2 2" xfId="366"/>
    <cellStyle name="警告文本 2 2 3" xfId="367"/>
    <cellStyle name="警告文本 2 3" xfId="368"/>
    <cellStyle name="警告文本 3" xfId="369"/>
    <cellStyle name="警告文本 4" xfId="370"/>
    <cellStyle name="警告文本 4 2" xfId="494"/>
    <cellStyle name="链接单元格 2" xfId="371"/>
    <cellStyle name="链接单元格 2 2" xfId="372"/>
    <cellStyle name="链接单元格 2 2 2" xfId="373"/>
    <cellStyle name="链接单元格 2 2 3" xfId="374"/>
    <cellStyle name="链接单元格 2 3" xfId="375"/>
    <cellStyle name="链接单元格 3" xfId="376"/>
    <cellStyle name="链接单元格 4" xfId="377"/>
    <cellStyle name="链接单元格 4 2" xfId="495"/>
    <cellStyle name="千位分隔 2" xfId="378"/>
    <cellStyle name="千位分隔 2 2" xfId="379"/>
    <cellStyle name="千位分隔 2 2 2" xfId="380"/>
    <cellStyle name="千位分隔 2 2 3" xfId="381"/>
    <cellStyle name="千位分隔 2 3" xfId="382"/>
    <cellStyle name="千位分隔 2 4" xfId="383"/>
    <cellStyle name="千位分隔 3" xfId="384"/>
    <cellStyle name="强调文字颜色 1 2" xfId="385"/>
    <cellStyle name="强调文字颜色 1 2 2" xfId="386"/>
    <cellStyle name="强调文字颜色 1 2 2 2" xfId="387"/>
    <cellStyle name="强调文字颜色 1 2 2 3" xfId="388"/>
    <cellStyle name="强调文字颜色 1 2 3" xfId="389"/>
    <cellStyle name="强调文字颜色 1 3" xfId="390"/>
    <cellStyle name="强调文字颜色 1 4" xfId="391"/>
    <cellStyle name="强调文字颜色 1 4 2" xfId="496"/>
    <cellStyle name="强调文字颜色 2 2" xfId="392"/>
    <cellStyle name="强调文字颜色 2 2 2" xfId="393"/>
    <cellStyle name="强调文字颜色 2 2 2 2" xfId="394"/>
    <cellStyle name="强调文字颜色 2 2 2 3" xfId="395"/>
    <cellStyle name="强调文字颜色 2 2 3" xfId="396"/>
    <cellStyle name="强调文字颜色 2 3" xfId="397"/>
    <cellStyle name="强调文字颜色 2 4" xfId="398"/>
    <cellStyle name="强调文字颜色 2 4 2" xfId="497"/>
    <cellStyle name="强调文字颜色 3 2" xfId="399"/>
    <cellStyle name="强调文字颜色 3 2 2" xfId="400"/>
    <cellStyle name="强调文字颜色 3 2 2 2" xfId="401"/>
    <cellStyle name="强调文字颜色 3 2 2 3" xfId="402"/>
    <cellStyle name="强调文字颜色 3 2 3" xfId="403"/>
    <cellStyle name="强调文字颜色 3 3" xfId="404"/>
    <cellStyle name="强调文字颜色 3 4" xfId="405"/>
    <cellStyle name="强调文字颜色 3 4 2" xfId="498"/>
    <cellStyle name="强调文字颜色 4 2" xfId="406"/>
    <cellStyle name="强调文字颜色 4 2 2" xfId="407"/>
    <cellStyle name="强调文字颜色 4 2 2 2" xfId="408"/>
    <cellStyle name="强调文字颜色 4 2 2 3" xfId="409"/>
    <cellStyle name="强调文字颜色 4 2 3" xfId="410"/>
    <cellStyle name="强调文字颜色 4 3" xfId="411"/>
    <cellStyle name="强调文字颜色 4 4" xfId="412"/>
    <cellStyle name="强调文字颜色 4 4 2" xfId="499"/>
    <cellStyle name="强调文字颜色 5 2" xfId="413"/>
    <cellStyle name="强调文字颜色 5 2 2" xfId="414"/>
    <cellStyle name="强调文字颜色 5 2 2 2" xfId="415"/>
    <cellStyle name="强调文字颜色 5 2 2 3" xfId="416"/>
    <cellStyle name="强调文字颜色 5 2 3" xfId="417"/>
    <cellStyle name="强调文字颜色 5 3" xfId="418"/>
    <cellStyle name="强调文字颜色 5 4" xfId="419"/>
    <cellStyle name="强调文字颜色 5 4 2" xfId="500"/>
    <cellStyle name="强调文字颜色 6 2" xfId="420"/>
    <cellStyle name="强调文字颜色 6 2 2" xfId="421"/>
    <cellStyle name="强调文字颜色 6 2 2 2" xfId="422"/>
    <cellStyle name="强调文字颜色 6 2 2 3" xfId="423"/>
    <cellStyle name="强调文字颜色 6 2 3" xfId="424"/>
    <cellStyle name="强调文字颜色 6 3" xfId="425"/>
    <cellStyle name="强调文字颜色 6 4" xfId="426"/>
    <cellStyle name="强调文字颜色 6 4 2" xfId="501"/>
    <cellStyle name="适中 2" xfId="427"/>
    <cellStyle name="适中 2 2" xfId="428"/>
    <cellStyle name="适中 2 2 2" xfId="429"/>
    <cellStyle name="适中 2 2 3" xfId="430"/>
    <cellStyle name="适中 2 3" xfId="431"/>
    <cellStyle name="适中 3" xfId="432"/>
    <cellStyle name="适中 4" xfId="433"/>
    <cellStyle name="适中 4 2" xfId="502"/>
    <cellStyle name="输出 2" xfId="434"/>
    <cellStyle name="输出 2 2" xfId="435"/>
    <cellStyle name="输出 2 2 2" xfId="436"/>
    <cellStyle name="输出 2 2 3" xfId="437"/>
    <cellStyle name="输出 2 3" xfId="438"/>
    <cellStyle name="输出 3" xfId="439"/>
    <cellStyle name="输出 4" xfId="440"/>
    <cellStyle name="输出 4 2" xfId="503"/>
    <cellStyle name="输入 2" xfId="441"/>
    <cellStyle name="输入 2 2" xfId="442"/>
    <cellStyle name="输入 2 2 2" xfId="443"/>
    <cellStyle name="输入 2 2 3" xfId="444"/>
    <cellStyle name="输入 2 3" xfId="445"/>
    <cellStyle name="输入 3" xfId="446"/>
    <cellStyle name="输入 4" xfId="447"/>
    <cellStyle name="输入 4 2" xfId="504"/>
    <cellStyle name="注释 2" xfId="448"/>
    <cellStyle name="注释 2 2" xfId="449"/>
    <cellStyle name="注释 2 2 2" xfId="450"/>
    <cellStyle name="注释 2 2 3" xfId="451"/>
    <cellStyle name="注释 2 3" xfId="452"/>
    <cellStyle name="注释 2 4" xfId="453"/>
    <cellStyle name="注释 3" xfId="454"/>
    <cellStyle name="注释 4" xfId="455"/>
    <cellStyle name="注释 4 2" xfId="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/>
  </sheetViews>
  <sheetFormatPr defaultRowHeight="14.25"/>
  <cols>
    <col min="1" max="1" width="47.5" style="1" customWidth="1"/>
    <col min="2" max="2" width="30.5" style="1" customWidth="1"/>
    <col min="3" max="3" width="40.75" style="1" customWidth="1"/>
    <col min="4" max="4" width="23.875" style="1" customWidth="1"/>
    <col min="5" max="16384" width="9" style="1"/>
  </cols>
  <sheetData>
    <row r="1" spans="1:4" ht="18" customHeight="1"/>
    <row r="2" spans="1:4" ht="32.25" customHeight="1">
      <c r="A2" s="2" t="s">
        <v>0</v>
      </c>
      <c r="B2" s="2"/>
      <c r="C2" s="2"/>
      <c r="D2" s="2"/>
    </row>
    <row r="3" spans="1:4" ht="24" customHeight="1">
      <c r="A3" s="57"/>
      <c r="B3" s="57"/>
      <c r="C3" s="57"/>
      <c r="D3" s="58" t="s">
        <v>32</v>
      </c>
    </row>
    <row r="4" spans="1:4" ht="40.5" customHeight="1">
      <c r="A4" s="59" t="s">
        <v>33</v>
      </c>
      <c r="B4" s="59"/>
      <c r="C4" s="59" t="s">
        <v>34</v>
      </c>
      <c r="D4" s="59"/>
    </row>
    <row r="5" spans="1:4" ht="32.25" customHeight="1">
      <c r="A5" s="60" t="s">
        <v>35</v>
      </c>
      <c r="B5" s="60" t="s">
        <v>142</v>
      </c>
      <c r="C5" s="60" t="s">
        <v>36</v>
      </c>
      <c r="D5" s="60" t="s">
        <v>143</v>
      </c>
    </row>
    <row r="6" spans="1:4" s="104" customFormat="1" ht="24.75" customHeight="1">
      <c r="A6" s="102" t="s">
        <v>37</v>
      </c>
      <c r="B6" s="54">
        <v>3461.04</v>
      </c>
      <c r="C6" s="102" t="s">
        <v>38</v>
      </c>
      <c r="D6" s="103">
        <v>1992.84</v>
      </c>
    </row>
    <row r="7" spans="1:4" s="104" customFormat="1" ht="24.75" customHeight="1">
      <c r="A7" s="102" t="s">
        <v>39</v>
      </c>
      <c r="B7" s="54">
        <v>3383.04</v>
      </c>
      <c r="C7" s="102" t="s">
        <v>40</v>
      </c>
      <c r="D7" s="54">
        <v>1213.2</v>
      </c>
    </row>
    <row r="8" spans="1:4" s="104" customFormat="1" ht="24.75" customHeight="1">
      <c r="A8" s="102" t="s">
        <v>41</v>
      </c>
      <c r="B8" s="54">
        <v>0</v>
      </c>
      <c r="C8" s="102" t="s">
        <v>42</v>
      </c>
      <c r="D8" s="54">
        <v>470.82</v>
      </c>
    </row>
    <row r="9" spans="1:4" s="104" customFormat="1" ht="24.75" customHeight="1">
      <c r="A9" s="102" t="s">
        <v>43</v>
      </c>
      <c r="B9" s="54">
        <v>78</v>
      </c>
      <c r="C9" s="102" t="s">
        <v>44</v>
      </c>
      <c r="D9" s="54">
        <v>267.2</v>
      </c>
    </row>
    <row r="10" spans="1:4" s="104" customFormat="1" ht="24.75" customHeight="1">
      <c r="A10" s="102" t="s">
        <v>45</v>
      </c>
      <c r="B10" s="54">
        <v>0</v>
      </c>
      <c r="C10" s="102" t="s">
        <v>46</v>
      </c>
      <c r="D10" s="54">
        <v>308.82</v>
      </c>
    </row>
    <row r="11" spans="1:4" s="104" customFormat="1" ht="24.75" customHeight="1">
      <c r="A11" s="102" t="s">
        <v>47</v>
      </c>
      <c r="B11" s="54">
        <v>0</v>
      </c>
      <c r="C11" s="102" t="s">
        <v>48</v>
      </c>
      <c r="D11" s="54">
        <v>24.6</v>
      </c>
    </row>
    <row r="12" spans="1:4" s="104" customFormat="1" ht="24.75" customHeight="1">
      <c r="A12" s="102" t="s">
        <v>49</v>
      </c>
      <c r="B12" s="54">
        <v>0</v>
      </c>
      <c r="C12" s="102" t="s">
        <v>50</v>
      </c>
      <c r="D12" s="105">
        <v>1665.19</v>
      </c>
    </row>
    <row r="13" spans="1:4" s="104" customFormat="1" ht="24.75" customHeight="1">
      <c r="A13" s="102" t="s">
        <v>51</v>
      </c>
      <c r="B13" s="54">
        <v>0</v>
      </c>
      <c r="C13" s="102"/>
      <c r="D13" s="54"/>
    </row>
    <row r="14" spans="1:4" s="104" customFormat="1" ht="24.75" customHeight="1">
      <c r="A14" s="106" t="s">
        <v>137</v>
      </c>
      <c r="B14" s="54">
        <v>0</v>
      </c>
      <c r="C14" s="102"/>
      <c r="D14" s="54"/>
    </row>
    <row r="15" spans="1:4" s="104" customFormat="1" ht="24.75" customHeight="1">
      <c r="A15" s="106" t="s">
        <v>138</v>
      </c>
      <c r="B15" s="54">
        <v>25.18</v>
      </c>
      <c r="C15" s="102"/>
      <c r="D15" s="54"/>
    </row>
    <row r="16" spans="1:4" s="104" customFormat="1" ht="24.75" customHeight="1">
      <c r="A16" s="106" t="s">
        <v>139</v>
      </c>
      <c r="B16" s="105">
        <v>171.81</v>
      </c>
      <c r="C16" s="102"/>
      <c r="D16" s="54"/>
    </row>
    <row r="17" spans="1:4" s="104" customFormat="1" ht="24.75" customHeight="1">
      <c r="A17" s="106" t="s">
        <v>140</v>
      </c>
      <c r="B17" s="105">
        <v>0</v>
      </c>
      <c r="C17" s="102"/>
      <c r="D17" s="54"/>
    </row>
    <row r="18" spans="1:4" ht="24.75" customHeight="1">
      <c r="A18" s="34"/>
      <c r="B18" s="99"/>
      <c r="C18" s="34"/>
      <c r="D18" s="55"/>
    </row>
    <row r="19" spans="1:4" ht="24.75" customHeight="1">
      <c r="A19" s="34"/>
      <c r="B19" s="55"/>
      <c r="C19" s="34"/>
      <c r="D19" s="55"/>
    </row>
    <row r="20" spans="1:4" s="104" customFormat="1" ht="24.75" customHeight="1">
      <c r="A20" s="107" t="s">
        <v>52</v>
      </c>
      <c r="B20" s="105">
        <v>3658.03</v>
      </c>
      <c r="C20" s="107" t="s">
        <v>53</v>
      </c>
      <c r="D20" s="54">
        <v>3658.03</v>
      </c>
    </row>
  </sheetData>
  <sheetProtection formatCells="0" formatColumns="0" formatRows="0"/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1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>
      <selection activeCell="F24" sqref="F24"/>
    </sheetView>
  </sheetViews>
  <sheetFormatPr defaultRowHeight="13.5"/>
  <cols>
    <col min="1" max="8" width="20.625" customWidth="1"/>
  </cols>
  <sheetData>
    <row r="1" spans="1:8" ht="13.5" customHeight="1">
      <c r="A1" s="143"/>
      <c r="B1" s="143"/>
      <c r="C1" s="143"/>
      <c r="D1" s="143"/>
      <c r="E1" s="143"/>
      <c r="F1" s="143"/>
      <c r="G1" s="143"/>
      <c r="H1" s="143"/>
    </row>
    <row r="2" spans="1:8" ht="25.5" customHeight="1">
      <c r="A2" s="147" t="s">
        <v>354</v>
      </c>
      <c r="B2" s="144"/>
      <c r="C2" s="144"/>
      <c r="D2" s="144"/>
      <c r="E2" s="144"/>
      <c r="F2" s="144"/>
      <c r="G2" s="144"/>
      <c r="H2" s="144"/>
    </row>
    <row r="3" spans="1:8" s="61" customFormat="1" ht="14.25" customHeight="1">
      <c r="A3" s="148"/>
      <c r="B3" s="148"/>
      <c r="C3" s="148"/>
      <c r="D3" s="148"/>
      <c r="E3" s="148"/>
      <c r="F3" s="148"/>
      <c r="G3" s="148"/>
      <c r="H3" s="149" t="s">
        <v>7</v>
      </c>
    </row>
    <row r="4" spans="1:8" s="61" customFormat="1" ht="28.5" customHeight="1">
      <c r="A4" s="197" t="s">
        <v>128</v>
      </c>
      <c r="B4" s="197" t="s">
        <v>17</v>
      </c>
      <c r="C4" s="197" t="s">
        <v>129</v>
      </c>
      <c r="D4" s="197" t="s">
        <v>130</v>
      </c>
      <c r="E4" s="197" t="s">
        <v>131</v>
      </c>
      <c r="F4" s="199" t="s">
        <v>132</v>
      </c>
      <c r="G4" s="195" t="s">
        <v>133</v>
      </c>
      <c r="H4" s="196"/>
    </row>
    <row r="5" spans="1:8" s="61" customFormat="1" ht="14.25" customHeight="1">
      <c r="A5" s="198"/>
      <c r="B5" s="198"/>
      <c r="C5" s="198"/>
      <c r="D5" s="198"/>
      <c r="E5" s="198"/>
      <c r="F5" s="200"/>
      <c r="G5" s="145" t="s">
        <v>134</v>
      </c>
      <c r="H5" s="145" t="s">
        <v>135</v>
      </c>
    </row>
    <row r="6" spans="1:8" ht="14.25" customHeight="1">
      <c r="A6" s="150">
        <v>304</v>
      </c>
      <c r="B6" s="146" t="s">
        <v>356</v>
      </c>
      <c r="C6" s="146">
        <v>422</v>
      </c>
      <c r="D6" s="146">
        <v>240</v>
      </c>
      <c r="E6" s="146">
        <v>100</v>
      </c>
      <c r="F6" s="145">
        <v>82</v>
      </c>
      <c r="G6" s="145">
        <v>40</v>
      </c>
      <c r="H6" s="145">
        <v>42</v>
      </c>
    </row>
    <row r="7" spans="1:8" ht="13.5" customHeight="1">
      <c r="A7" s="143"/>
      <c r="B7" s="143"/>
      <c r="C7" s="143"/>
      <c r="D7" s="143"/>
      <c r="E7" s="143"/>
      <c r="F7" s="143"/>
      <c r="G7" s="143"/>
      <c r="H7" s="143"/>
    </row>
    <row r="8" spans="1:8" ht="13.5" customHeight="1">
      <c r="A8" s="143"/>
      <c r="B8" s="143"/>
      <c r="C8" s="143"/>
      <c r="D8" s="143"/>
      <c r="E8" s="143"/>
      <c r="F8" s="143"/>
      <c r="G8" s="143"/>
      <c r="H8" s="143"/>
    </row>
    <row r="9" spans="1:8" ht="13.5" customHeight="1">
      <c r="A9" s="143"/>
      <c r="B9" s="143"/>
      <c r="C9" s="143"/>
      <c r="D9" s="143"/>
      <c r="E9" s="143"/>
      <c r="F9" s="143"/>
      <c r="G9" s="143"/>
      <c r="H9" s="143"/>
    </row>
    <row r="10" spans="1:8" ht="13.5" customHeight="1">
      <c r="A10" s="143"/>
      <c r="B10" s="143"/>
      <c r="C10" s="143"/>
      <c r="D10" s="143"/>
      <c r="E10" s="143"/>
      <c r="F10" s="143"/>
      <c r="G10" s="143"/>
      <c r="H10" s="143"/>
    </row>
    <row r="11" spans="1:8" ht="13.5" customHeight="1">
      <c r="A11" s="143"/>
      <c r="B11" s="143"/>
      <c r="C11" s="143"/>
      <c r="D11" s="143"/>
      <c r="E11" s="143"/>
      <c r="F11" s="143"/>
      <c r="G11" s="143"/>
      <c r="H11" s="143"/>
    </row>
    <row r="12" spans="1:8" ht="63.75" customHeight="1">
      <c r="A12" s="194"/>
      <c r="B12" s="194"/>
      <c r="C12" s="194"/>
      <c r="D12" s="194"/>
      <c r="E12" s="194"/>
      <c r="F12" s="194"/>
      <c r="G12" s="194"/>
      <c r="H12" s="194"/>
    </row>
  </sheetData>
  <sheetProtection formatCells="0" formatColumns="0" formatRows="0"/>
  <mergeCells count="8">
    <mergeCell ref="A12:H12"/>
    <mergeCell ref="G4:H4"/>
    <mergeCell ref="A4:A5"/>
    <mergeCell ref="B4:B5"/>
    <mergeCell ref="C4:C5"/>
    <mergeCell ref="D4:D5"/>
    <mergeCell ref="E4:E5"/>
    <mergeCell ref="F4:F5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"/>
  <sheetViews>
    <sheetView showGridLines="0" showZeros="0" workbookViewId="0"/>
  </sheetViews>
  <sheetFormatPr defaultRowHeight="13.5"/>
  <cols>
    <col min="1" max="1" width="11.625" customWidth="1"/>
    <col min="2" max="2" width="45.125" customWidth="1"/>
    <col min="3" max="3" width="13" customWidth="1"/>
    <col min="4" max="6" width="11.75" customWidth="1"/>
    <col min="7" max="7" width="10.25" customWidth="1"/>
    <col min="8" max="8" width="6.5" customWidth="1"/>
    <col min="9" max="10" width="11.75" customWidth="1"/>
    <col min="11" max="11" width="5.75" customWidth="1"/>
    <col min="12" max="12" width="11.75" customWidth="1"/>
    <col min="13" max="13" width="10" customWidth="1"/>
    <col min="14" max="14" width="10.125" customWidth="1"/>
    <col min="15" max="15" width="11.75" customWidth="1"/>
  </cols>
  <sheetData>
    <row r="1" spans="1:15" ht="13.5" customHeight="1">
      <c r="A1" s="12"/>
      <c r="B1" s="12"/>
      <c r="C1" s="13"/>
      <c r="D1" s="14"/>
      <c r="E1" s="15"/>
      <c r="F1" s="15"/>
      <c r="G1" s="16"/>
      <c r="H1" s="17"/>
      <c r="I1" s="17"/>
      <c r="J1" s="17"/>
      <c r="K1" s="17"/>
      <c r="L1" s="17"/>
      <c r="M1" s="17"/>
      <c r="N1" s="17"/>
      <c r="O1" s="17"/>
    </row>
    <row r="2" spans="1:15" ht="33" customHeight="1">
      <c r="A2" s="18" t="s">
        <v>18</v>
      </c>
      <c r="B2" s="19"/>
      <c r="C2" s="19"/>
      <c r="D2" s="3"/>
      <c r="E2" s="20"/>
      <c r="F2" s="20"/>
      <c r="G2" s="20"/>
      <c r="H2" s="19"/>
      <c r="I2" s="19"/>
      <c r="J2" s="19"/>
      <c r="K2" s="19"/>
      <c r="L2" s="19"/>
      <c r="M2" s="19"/>
      <c r="N2" s="19"/>
      <c r="O2" s="19"/>
    </row>
    <row r="3" spans="1:15" ht="22.5" customHeight="1">
      <c r="A3" s="21"/>
      <c r="B3" s="21"/>
      <c r="C3" s="22"/>
      <c r="D3" s="20"/>
      <c r="E3" s="23"/>
      <c r="F3" s="23"/>
      <c r="G3" s="24"/>
      <c r="H3" s="25"/>
      <c r="I3" s="25"/>
      <c r="J3" s="25"/>
      <c r="K3" s="25"/>
      <c r="L3" s="25"/>
      <c r="M3" s="25"/>
      <c r="N3" s="25"/>
      <c r="O3" s="26" t="s">
        <v>7</v>
      </c>
    </row>
    <row r="4" spans="1:15" ht="20.25" customHeight="1">
      <c r="A4" s="154" t="s">
        <v>20</v>
      </c>
      <c r="B4" s="154" t="s">
        <v>21</v>
      </c>
      <c r="C4" s="154" t="s">
        <v>5</v>
      </c>
      <c r="D4" s="28" t="s">
        <v>30</v>
      </c>
      <c r="E4" s="29"/>
      <c r="F4" s="30"/>
      <c r="G4" s="30"/>
      <c r="H4" s="31"/>
      <c r="I4" s="28" t="s">
        <v>22</v>
      </c>
      <c r="J4" s="28"/>
      <c r="K4" s="28"/>
      <c r="L4" s="154" t="s">
        <v>4</v>
      </c>
      <c r="M4" s="154" t="s">
        <v>3</v>
      </c>
      <c r="N4" s="155" t="s">
        <v>8</v>
      </c>
      <c r="O4" s="154" t="s">
        <v>9</v>
      </c>
    </row>
    <row r="5" spans="1:15" ht="103.5" customHeight="1">
      <c r="A5" s="154"/>
      <c r="B5" s="154"/>
      <c r="C5" s="154"/>
      <c r="D5" s="27" t="s">
        <v>10</v>
      </c>
      <c r="E5" s="56" t="s">
        <v>31</v>
      </c>
      <c r="F5" s="32" t="s">
        <v>29</v>
      </c>
      <c r="G5" s="32" t="s">
        <v>24</v>
      </c>
      <c r="H5" s="32" t="s">
        <v>1</v>
      </c>
      <c r="I5" s="27" t="s">
        <v>10</v>
      </c>
      <c r="J5" s="27" t="s">
        <v>2</v>
      </c>
      <c r="K5" s="32" t="s">
        <v>19</v>
      </c>
      <c r="L5" s="154"/>
      <c r="M5" s="154"/>
      <c r="N5" s="156"/>
      <c r="O5" s="154"/>
    </row>
    <row r="6" spans="1:15" ht="14.25" customHeight="1">
      <c r="A6" s="33" t="s">
        <v>23</v>
      </c>
      <c r="B6" s="33" t="s">
        <v>23</v>
      </c>
      <c r="C6" s="33">
        <v>1</v>
      </c>
      <c r="D6" s="33">
        <f>C6+1</f>
        <v>2</v>
      </c>
      <c r="E6" s="33">
        <f t="shared" ref="E6:N6" si="0">D6+1</f>
        <v>3</v>
      </c>
      <c r="F6" s="33">
        <f t="shared" si="0"/>
        <v>4</v>
      </c>
      <c r="G6" s="33">
        <f t="shared" si="0"/>
        <v>5</v>
      </c>
      <c r="H6" s="33">
        <f t="shared" si="0"/>
        <v>6</v>
      </c>
      <c r="I6" s="33">
        <f t="shared" si="0"/>
        <v>7</v>
      </c>
      <c r="J6" s="33">
        <f t="shared" si="0"/>
        <v>8</v>
      </c>
      <c r="K6" s="33">
        <f t="shared" si="0"/>
        <v>9</v>
      </c>
      <c r="L6" s="33">
        <f t="shared" si="0"/>
        <v>10</v>
      </c>
      <c r="M6" s="33">
        <f t="shared" si="0"/>
        <v>11</v>
      </c>
      <c r="N6" s="33">
        <f t="shared" si="0"/>
        <v>12</v>
      </c>
      <c r="O6" s="33">
        <v>13</v>
      </c>
    </row>
    <row r="7" spans="1:15" s="108" customFormat="1">
      <c r="A7" s="109"/>
      <c r="B7" s="109" t="s">
        <v>183</v>
      </c>
      <c r="C7" s="110">
        <v>3658.03</v>
      </c>
      <c r="D7" s="110">
        <v>3461.04</v>
      </c>
      <c r="E7" s="110">
        <v>3383.04</v>
      </c>
      <c r="F7" s="110">
        <v>0</v>
      </c>
      <c r="G7" s="110">
        <v>0</v>
      </c>
      <c r="H7" s="110">
        <v>78</v>
      </c>
      <c r="I7" s="110">
        <v>0</v>
      </c>
      <c r="J7" s="110">
        <v>0</v>
      </c>
      <c r="K7" s="110">
        <v>0</v>
      </c>
      <c r="L7" s="111">
        <v>0</v>
      </c>
      <c r="M7" s="111">
        <v>0</v>
      </c>
      <c r="N7" s="110">
        <v>171.81</v>
      </c>
      <c r="O7" s="111">
        <v>25.18</v>
      </c>
    </row>
    <row r="8" spans="1:15">
      <c r="A8" s="109" t="s">
        <v>220</v>
      </c>
      <c r="B8" s="109" t="s">
        <v>221</v>
      </c>
      <c r="C8" s="110">
        <v>3133.19</v>
      </c>
      <c r="D8" s="110">
        <v>2961.38</v>
      </c>
      <c r="E8" s="110">
        <v>2883.38</v>
      </c>
      <c r="F8" s="110">
        <v>0</v>
      </c>
      <c r="G8" s="110">
        <v>0</v>
      </c>
      <c r="H8" s="110">
        <v>78</v>
      </c>
      <c r="I8" s="110">
        <v>0</v>
      </c>
      <c r="J8" s="110">
        <v>0</v>
      </c>
      <c r="K8" s="110">
        <v>0</v>
      </c>
      <c r="L8" s="111">
        <v>0</v>
      </c>
      <c r="M8" s="111">
        <v>0</v>
      </c>
      <c r="N8" s="110">
        <v>171.81</v>
      </c>
      <c r="O8" s="111">
        <v>0</v>
      </c>
    </row>
    <row r="9" spans="1:15">
      <c r="A9" s="109" t="s">
        <v>222</v>
      </c>
      <c r="B9" s="109" t="s">
        <v>223</v>
      </c>
      <c r="C9" s="110">
        <v>262.56</v>
      </c>
      <c r="D9" s="110">
        <v>250.19</v>
      </c>
      <c r="E9" s="110">
        <v>250.19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1">
        <v>0</v>
      </c>
      <c r="M9" s="111">
        <v>0</v>
      </c>
      <c r="N9" s="110">
        <v>0</v>
      </c>
      <c r="O9" s="111">
        <v>12.37</v>
      </c>
    </row>
    <row r="10" spans="1:15">
      <c r="A10" s="109" t="s">
        <v>224</v>
      </c>
      <c r="B10" s="109" t="s">
        <v>225</v>
      </c>
      <c r="C10" s="110">
        <v>149.07</v>
      </c>
      <c r="D10" s="110">
        <v>136.26</v>
      </c>
      <c r="E10" s="110">
        <v>136.26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1">
        <v>0</v>
      </c>
      <c r="M10" s="111">
        <v>0</v>
      </c>
      <c r="N10" s="110">
        <v>0</v>
      </c>
      <c r="O10" s="111">
        <v>12.81</v>
      </c>
    </row>
    <row r="11" spans="1:15">
      <c r="A11" s="109" t="s">
        <v>226</v>
      </c>
      <c r="B11" s="109" t="s">
        <v>227</v>
      </c>
      <c r="C11" s="110">
        <v>113.21</v>
      </c>
      <c r="D11" s="110">
        <v>113.21</v>
      </c>
      <c r="E11" s="110">
        <v>113.21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1">
        <v>0</v>
      </c>
      <c r="M11" s="111">
        <v>0</v>
      </c>
      <c r="N11" s="110">
        <v>0</v>
      </c>
      <c r="O11" s="111">
        <v>0</v>
      </c>
    </row>
  </sheetData>
  <sheetProtection formatCells="0" formatColumns="0" formatRows="0"/>
  <mergeCells count="7">
    <mergeCell ref="O4:O5"/>
    <mergeCell ref="A4:A5"/>
    <mergeCell ref="B4:B5"/>
    <mergeCell ref="C4:C5"/>
    <mergeCell ref="L4:L5"/>
    <mergeCell ref="M4:M5"/>
    <mergeCell ref="N4:N5"/>
  </mergeCells>
  <phoneticPr fontId="2" type="noConversion"/>
  <pageMargins left="0.75" right="0.75" top="1" bottom="1" header="0.5" footer="0.5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showGridLines="0" showZeros="0" topLeftCell="A22" workbookViewId="0"/>
  </sheetViews>
  <sheetFormatPr defaultRowHeight="13.5"/>
  <cols>
    <col min="1" max="1" width="9.75" customWidth="1"/>
    <col min="2" max="2" width="18" customWidth="1"/>
    <col min="3" max="3" width="8.375" customWidth="1"/>
    <col min="4" max="4" width="16.75" customWidth="1"/>
    <col min="5" max="5" width="12.75" customWidth="1"/>
    <col min="6" max="8" width="11.625" customWidth="1"/>
    <col min="9" max="9" width="12.625" customWidth="1"/>
    <col min="10" max="10" width="13.75" customWidth="1"/>
    <col min="11" max="11" width="12.125" customWidth="1"/>
    <col min="12" max="12" width="11.875" customWidth="1"/>
    <col min="13" max="13" width="9.625" customWidth="1"/>
    <col min="14" max="14" width="10" customWidth="1"/>
    <col min="15" max="15" width="6.75" customWidth="1"/>
    <col min="16" max="16" width="12" customWidth="1"/>
    <col min="17" max="17" width="11.125" customWidth="1"/>
    <col min="18" max="18" width="4.875" customWidth="1"/>
    <col min="19" max="19" width="12.375" customWidth="1"/>
    <col min="20" max="20" width="9.25" customWidth="1"/>
    <col min="21" max="21" width="10.625" customWidth="1"/>
    <col min="22" max="22" width="11.125" customWidth="1"/>
  </cols>
  <sheetData>
    <row r="1" spans="1:22" ht="13.5" customHeight="1"/>
    <row r="2" spans="1:22" ht="37.5" customHeight="1">
      <c r="A2" s="4" t="s">
        <v>16</v>
      </c>
      <c r="B2" s="4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0" t="s">
        <v>54</v>
      </c>
    </row>
    <row r="4" spans="1:22" ht="19.5" customHeight="1">
      <c r="A4" s="157" t="s">
        <v>55</v>
      </c>
      <c r="B4" s="157" t="s">
        <v>56</v>
      </c>
      <c r="C4" s="157" t="s">
        <v>57</v>
      </c>
      <c r="D4" s="157" t="s">
        <v>58</v>
      </c>
      <c r="E4" s="157" t="s">
        <v>59</v>
      </c>
      <c r="F4" s="157" t="s">
        <v>60</v>
      </c>
      <c r="G4" s="157" t="s">
        <v>61</v>
      </c>
      <c r="H4" s="157" t="s">
        <v>62</v>
      </c>
      <c r="I4" s="157" t="s">
        <v>63</v>
      </c>
      <c r="J4" s="7" t="s">
        <v>64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8" customHeight="1">
      <c r="A5" s="158"/>
      <c r="B5" s="158"/>
      <c r="C5" s="158"/>
      <c r="D5" s="158"/>
      <c r="E5" s="158"/>
      <c r="F5" s="158"/>
      <c r="G5" s="158"/>
      <c r="H5" s="158"/>
      <c r="I5" s="158"/>
      <c r="J5" s="157" t="s">
        <v>59</v>
      </c>
      <c r="K5" s="7" t="s">
        <v>65</v>
      </c>
      <c r="L5" s="7"/>
      <c r="M5" s="7"/>
      <c r="N5" s="7"/>
      <c r="O5" s="7"/>
      <c r="P5" s="7" t="s">
        <v>66</v>
      </c>
      <c r="Q5" s="7"/>
      <c r="R5" s="7"/>
      <c r="S5" s="157" t="s">
        <v>67</v>
      </c>
      <c r="T5" s="157" t="s">
        <v>68</v>
      </c>
      <c r="U5" s="160" t="s">
        <v>8</v>
      </c>
      <c r="V5" s="157" t="s">
        <v>218</v>
      </c>
    </row>
    <row r="6" spans="1:22" ht="123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8" t="s">
        <v>69</v>
      </c>
      <c r="L6" s="8" t="s">
        <v>70</v>
      </c>
      <c r="M6" s="8" t="s">
        <v>71</v>
      </c>
      <c r="N6" s="8" t="s">
        <v>72</v>
      </c>
      <c r="O6" s="8" t="s">
        <v>73</v>
      </c>
      <c r="P6" s="8" t="s">
        <v>74</v>
      </c>
      <c r="Q6" s="8" t="s">
        <v>75</v>
      </c>
      <c r="R6" s="8" t="s">
        <v>76</v>
      </c>
      <c r="S6" s="159"/>
      <c r="T6" s="159"/>
      <c r="U6" s="161"/>
      <c r="V6" s="159"/>
    </row>
    <row r="7" spans="1:22" ht="18" customHeight="1">
      <c r="A7" s="9" t="s">
        <v>77</v>
      </c>
      <c r="B7" s="9" t="s">
        <v>77</v>
      </c>
      <c r="C7" s="9" t="s">
        <v>77</v>
      </c>
      <c r="D7" s="9" t="s">
        <v>77</v>
      </c>
      <c r="E7" s="9">
        <v>1</v>
      </c>
      <c r="F7" s="9">
        <f>E7+1</f>
        <v>2</v>
      </c>
      <c r="G7" s="9">
        <f t="shared" ref="G7:T7" si="0">F7+1</f>
        <v>3</v>
      </c>
      <c r="H7" s="9">
        <f t="shared" si="0"/>
        <v>4</v>
      </c>
      <c r="I7" s="9">
        <f t="shared" si="0"/>
        <v>5</v>
      </c>
      <c r="J7" s="9">
        <f t="shared" si="0"/>
        <v>6</v>
      </c>
      <c r="K7" s="9">
        <f t="shared" si="0"/>
        <v>7</v>
      </c>
      <c r="L7" s="9">
        <f t="shared" si="0"/>
        <v>8</v>
      </c>
      <c r="M7" s="9">
        <f t="shared" si="0"/>
        <v>9</v>
      </c>
      <c r="N7" s="9">
        <f t="shared" si="0"/>
        <v>10</v>
      </c>
      <c r="O7" s="9">
        <f t="shared" si="0"/>
        <v>11</v>
      </c>
      <c r="P7" s="9">
        <f t="shared" si="0"/>
        <v>12</v>
      </c>
      <c r="Q7" s="9">
        <f t="shared" si="0"/>
        <v>13</v>
      </c>
      <c r="R7" s="9">
        <f t="shared" si="0"/>
        <v>14</v>
      </c>
      <c r="S7" s="9">
        <f t="shared" si="0"/>
        <v>15</v>
      </c>
      <c r="T7" s="9">
        <f t="shared" si="0"/>
        <v>16</v>
      </c>
      <c r="U7" s="9">
        <v>18</v>
      </c>
      <c r="V7" s="9">
        <v>19</v>
      </c>
    </row>
    <row r="8" spans="1:22" s="114" customFormat="1">
      <c r="A8" s="115"/>
      <c r="B8" s="119" t="s">
        <v>183</v>
      </c>
      <c r="C8" s="116"/>
      <c r="D8" s="116"/>
      <c r="E8" s="117">
        <v>3658.03</v>
      </c>
      <c r="F8" s="117">
        <v>1213.2</v>
      </c>
      <c r="G8" s="117">
        <v>470.82</v>
      </c>
      <c r="H8" s="117">
        <v>308.82</v>
      </c>
      <c r="I8" s="117">
        <v>1665.19</v>
      </c>
      <c r="J8" s="117">
        <v>3658.03</v>
      </c>
      <c r="K8" s="118">
        <v>3461.04</v>
      </c>
      <c r="L8" s="118">
        <v>3383.04</v>
      </c>
      <c r="M8" s="118">
        <v>0</v>
      </c>
      <c r="N8" s="118">
        <v>0</v>
      </c>
      <c r="O8" s="118">
        <v>78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171.81</v>
      </c>
      <c r="V8" s="118">
        <v>25.18</v>
      </c>
    </row>
    <row r="9" spans="1:22" ht="27">
      <c r="A9" s="115" t="s">
        <v>220</v>
      </c>
      <c r="B9" s="115" t="s">
        <v>221</v>
      </c>
      <c r="C9" s="116">
        <v>2012501</v>
      </c>
      <c r="D9" s="116" t="s">
        <v>228</v>
      </c>
      <c r="E9" s="117">
        <v>1027.53</v>
      </c>
      <c r="F9" s="117">
        <v>695.44</v>
      </c>
      <c r="G9" s="117">
        <v>63.05</v>
      </c>
      <c r="H9" s="117">
        <v>269.04000000000002</v>
      </c>
      <c r="I9" s="117">
        <v>0</v>
      </c>
      <c r="J9" s="117">
        <v>1027.53</v>
      </c>
      <c r="K9" s="118">
        <v>1027.53</v>
      </c>
      <c r="L9" s="118">
        <v>1027.53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</row>
    <row r="10" spans="1:22" ht="27">
      <c r="A10" s="115" t="s">
        <v>220</v>
      </c>
      <c r="B10" s="115" t="s">
        <v>221</v>
      </c>
      <c r="C10" s="116">
        <v>2012506</v>
      </c>
      <c r="D10" s="116" t="s">
        <v>229</v>
      </c>
      <c r="E10" s="117">
        <v>1620.19</v>
      </c>
      <c r="F10" s="117">
        <v>0</v>
      </c>
      <c r="G10" s="117">
        <v>0</v>
      </c>
      <c r="H10" s="117">
        <v>0</v>
      </c>
      <c r="I10" s="117">
        <v>1620.19</v>
      </c>
      <c r="J10" s="117">
        <v>1620.19</v>
      </c>
      <c r="K10" s="118">
        <v>1493.38</v>
      </c>
      <c r="L10" s="118">
        <v>1415.38</v>
      </c>
      <c r="M10" s="118">
        <v>0</v>
      </c>
      <c r="N10" s="118">
        <v>0</v>
      </c>
      <c r="O10" s="118">
        <v>78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126.81</v>
      </c>
      <c r="V10" s="118">
        <v>0</v>
      </c>
    </row>
    <row r="11" spans="1:22" ht="27">
      <c r="A11" s="115" t="s">
        <v>220</v>
      </c>
      <c r="B11" s="115" t="s">
        <v>221</v>
      </c>
      <c r="C11" s="116">
        <v>2013202</v>
      </c>
      <c r="D11" s="116" t="s">
        <v>230</v>
      </c>
      <c r="E11" s="117">
        <v>45</v>
      </c>
      <c r="F11" s="117">
        <v>0</v>
      </c>
      <c r="G11" s="117">
        <v>0</v>
      </c>
      <c r="H11" s="117">
        <v>0</v>
      </c>
      <c r="I11" s="117">
        <v>45</v>
      </c>
      <c r="J11" s="117">
        <v>45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45</v>
      </c>
      <c r="V11" s="118">
        <v>0</v>
      </c>
    </row>
    <row r="12" spans="1:22" ht="27">
      <c r="A12" s="115" t="s">
        <v>220</v>
      </c>
      <c r="B12" s="115" t="s">
        <v>221</v>
      </c>
      <c r="C12" s="116">
        <v>2080501</v>
      </c>
      <c r="D12" s="116" t="s">
        <v>231</v>
      </c>
      <c r="E12" s="117">
        <v>133.69999999999999</v>
      </c>
      <c r="F12" s="117">
        <v>0</v>
      </c>
      <c r="G12" s="117">
        <v>117.1</v>
      </c>
      <c r="H12" s="117">
        <v>16.600000000000001</v>
      </c>
      <c r="I12" s="117">
        <v>0</v>
      </c>
      <c r="J12" s="117">
        <v>133.69999999999999</v>
      </c>
      <c r="K12" s="118">
        <v>133.69999999999999</v>
      </c>
      <c r="L12" s="118">
        <v>133.69999999999999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</row>
    <row r="13" spans="1:22" ht="27">
      <c r="A13" s="115" t="s">
        <v>220</v>
      </c>
      <c r="B13" s="115" t="s">
        <v>221</v>
      </c>
      <c r="C13" s="116">
        <v>2080505</v>
      </c>
      <c r="D13" s="116" t="s">
        <v>232</v>
      </c>
      <c r="E13" s="117">
        <v>110.62</v>
      </c>
      <c r="F13" s="117">
        <v>110.62</v>
      </c>
      <c r="G13" s="117">
        <v>0</v>
      </c>
      <c r="H13" s="117">
        <v>0</v>
      </c>
      <c r="I13" s="117">
        <v>0</v>
      </c>
      <c r="J13" s="117">
        <v>110.62</v>
      </c>
      <c r="K13" s="118">
        <v>110.62</v>
      </c>
      <c r="L13" s="118">
        <v>110.62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</row>
    <row r="14" spans="1:22" ht="27">
      <c r="A14" s="115" t="s">
        <v>220</v>
      </c>
      <c r="B14" s="115" t="s">
        <v>221</v>
      </c>
      <c r="C14" s="116">
        <v>2101101</v>
      </c>
      <c r="D14" s="116" t="s">
        <v>233</v>
      </c>
      <c r="E14" s="117">
        <v>75.59</v>
      </c>
      <c r="F14" s="117">
        <v>75.59</v>
      </c>
      <c r="G14" s="117">
        <v>0</v>
      </c>
      <c r="H14" s="117">
        <v>0</v>
      </c>
      <c r="I14" s="117">
        <v>0</v>
      </c>
      <c r="J14" s="117">
        <v>75.59</v>
      </c>
      <c r="K14" s="118">
        <v>75.59</v>
      </c>
      <c r="L14" s="118">
        <v>75.59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</row>
    <row r="15" spans="1:22" ht="27">
      <c r="A15" s="115" t="s">
        <v>220</v>
      </c>
      <c r="B15" s="115" t="s">
        <v>221</v>
      </c>
      <c r="C15" s="116">
        <v>2210201</v>
      </c>
      <c r="D15" s="116" t="s">
        <v>234</v>
      </c>
      <c r="E15" s="117">
        <v>94.28</v>
      </c>
      <c r="F15" s="117">
        <v>0</v>
      </c>
      <c r="G15" s="117">
        <v>94.28</v>
      </c>
      <c r="H15" s="117">
        <v>0</v>
      </c>
      <c r="I15" s="117">
        <v>0</v>
      </c>
      <c r="J15" s="117">
        <v>94.28</v>
      </c>
      <c r="K15" s="118">
        <v>94.28</v>
      </c>
      <c r="L15" s="118">
        <v>94.28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</row>
    <row r="16" spans="1:22" ht="27">
      <c r="A16" s="115" t="s">
        <v>220</v>
      </c>
      <c r="B16" s="115" t="s">
        <v>221</v>
      </c>
      <c r="C16" s="116">
        <v>2210202</v>
      </c>
      <c r="D16" s="116" t="s">
        <v>235</v>
      </c>
      <c r="E16" s="117">
        <v>26.28</v>
      </c>
      <c r="F16" s="117">
        <v>26.28</v>
      </c>
      <c r="G16" s="117">
        <v>0</v>
      </c>
      <c r="H16" s="117">
        <v>0</v>
      </c>
      <c r="I16" s="117">
        <v>0</v>
      </c>
      <c r="J16" s="117">
        <v>26.28</v>
      </c>
      <c r="K16" s="118">
        <v>26.28</v>
      </c>
      <c r="L16" s="118">
        <v>26.28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0</v>
      </c>
    </row>
    <row r="17" spans="1:22" ht="27">
      <c r="A17" s="115" t="s">
        <v>222</v>
      </c>
      <c r="B17" s="115" t="s">
        <v>223</v>
      </c>
      <c r="C17" s="116">
        <v>2012550</v>
      </c>
      <c r="D17" s="116" t="s">
        <v>236</v>
      </c>
      <c r="E17" s="117">
        <v>151.63999999999999</v>
      </c>
      <c r="F17" s="117">
        <v>151.63999999999999</v>
      </c>
      <c r="G17" s="117">
        <v>0</v>
      </c>
      <c r="H17" s="117">
        <v>0</v>
      </c>
      <c r="I17" s="117">
        <v>0</v>
      </c>
      <c r="J17" s="117">
        <v>151.63999999999999</v>
      </c>
      <c r="K17" s="118">
        <v>143.34</v>
      </c>
      <c r="L17" s="118">
        <v>143.34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8.3000000000000007</v>
      </c>
    </row>
    <row r="18" spans="1:22">
      <c r="A18" s="115" t="s">
        <v>222</v>
      </c>
      <c r="B18" s="115" t="s">
        <v>223</v>
      </c>
      <c r="C18" s="116">
        <v>2080502</v>
      </c>
      <c r="D18" s="116" t="s">
        <v>237</v>
      </c>
      <c r="E18" s="117">
        <v>60</v>
      </c>
      <c r="F18" s="117">
        <v>0</v>
      </c>
      <c r="G18" s="117">
        <v>60</v>
      </c>
      <c r="H18" s="117">
        <v>0</v>
      </c>
      <c r="I18" s="117">
        <v>0</v>
      </c>
      <c r="J18" s="117">
        <v>60</v>
      </c>
      <c r="K18" s="118">
        <v>60</v>
      </c>
      <c r="L18" s="118">
        <v>60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</row>
    <row r="19" spans="1:22" ht="27">
      <c r="A19" s="115" t="s">
        <v>222</v>
      </c>
      <c r="B19" s="115" t="s">
        <v>223</v>
      </c>
      <c r="C19" s="116">
        <v>2080505</v>
      </c>
      <c r="D19" s="116" t="s">
        <v>232</v>
      </c>
      <c r="E19" s="117">
        <v>19.399999999999999</v>
      </c>
      <c r="F19" s="117">
        <v>19.399999999999999</v>
      </c>
      <c r="G19" s="117">
        <v>0</v>
      </c>
      <c r="H19" s="117">
        <v>0</v>
      </c>
      <c r="I19" s="117">
        <v>0</v>
      </c>
      <c r="J19" s="117">
        <v>19.399999999999999</v>
      </c>
      <c r="K19" s="118">
        <v>17.850000000000001</v>
      </c>
      <c r="L19" s="118">
        <v>17.850000000000001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1.55</v>
      </c>
    </row>
    <row r="20" spans="1:22">
      <c r="A20" s="115" t="s">
        <v>222</v>
      </c>
      <c r="B20" s="115" t="s">
        <v>223</v>
      </c>
      <c r="C20" s="116">
        <v>2101102</v>
      </c>
      <c r="D20" s="116" t="s">
        <v>238</v>
      </c>
      <c r="E20" s="117">
        <v>8.41</v>
      </c>
      <c r="F20" s="117">
        <v>8.41</v>
      </c>
      <c r="G20" s="117">
        <v>0</v>
      </c>
      <c r="H20" s="117">
        <v>0</v>
      </c>
      <c r="I20" s="117">
        <v>0</v>
      </c>
      <c r="J20" s="117">
        <v>8.41</v>
      </c>
      <c r="K20" s="118">
        <v>7.74</v>
      </c>
      <c r="L20" s="118">
        <v>7.74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0.67</v>
      </c>
    </row>
    <row r="21" spans="1:22">
      <c r="A21" s="115" t="s">
        <v>222</v>
      </c>
      <c r="B21" s="115" t="s">
        <v>223</v>
      </c>
      <c r="C21" s="116">
        <v>2210201</v>
      </c>
      <c r="D21" s="116" t="s">
        <v>234</v>
      </c>
      <c r="E21" s="117">
        <v>18.510000000000002</v>
      </c>
      <c r="F21" s="117">
        <v>0</v>
      </c>
      <c r="G21" s="117">
        <v>18.510000000000002</v>
      </c>
      <c r="H21" s="117">
        <v>0</v>
      </c>
      <c r="I21" s="117">
        <v>0</v>
      </c>
      <c r="J21" s="117">
        <v>18.510000000000002</v>
      </c>
      <c r="K21" s="118">
        <v>17.03</v>
      </c>
      <c r="L21" s="118">
        <v>17.03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1.48</v>
      </c>
    </row>
    <row r="22" spans="1:22">
      <c r="A22" s="115" t="s">
        <v>222</v>
      </c>
      <c r="B22" s="115" t="s">
        <v>223</v>
      </c>
      <c r="C22" s="116">
        <v>2210202</v>
      </c>
      <c r="D22" s="116" t="s">
        <v>235</v>
      </c>
      <c r="E22" s="117">
        <v>4.5999999999999996</v>
      </c>
      <c r="F22" s="117">
        <v>4.5999999999999996</v>
      </c>
      <c r="G22" s="117">
        <v>0</v>
      </c>
      <c r="H22" s="117">
        <v>0</v>
      </c>
      <c r="I22" s="117">
        <v>0</v>
      </c>
      <c r="J22" s="117">
        <v>4.5999999999999996</v>
      </c>
      <c r="K22" s="118">
        <v>4.2300000000000004</v>
      </c>
      <c r="L22" s="118">
        <v>4.2300000000000004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0.37</v>
      </c>
    </row>
    <row r="23" spans="1:22" ht="27">
      <c r="A23" s="115" t="s">
        <v>224</v>
      </c>
      <c r="B23" s="115" t="s">
        <v>225</v>
      </c>
      <c r="C23" s="116">
        <v>2012550</v>
      </c>
      <c r="D23" s="116" t="s">
        <v>236</v>
      </c>
      <c r="E23" s="117">
        <v>116.36</v>
      </c>
      <c r="F23" s="117">
        <v>101.18</v>
      </c>
      <c r="G23" s="117">
        <v>0</v>
      </c>
      <c r="H23" s="117">
        <v>15.18</v>
      </c>
      <c r="I23" s="117">
        <v>0</v>
      </c>
      <c r="J23" s="117">
        <v>116.36</v>
      </c>
      <c r="K23" s="118">
        <v>106.7</v>
      </c>
      <c r="L23" s="118">
        <v>106.7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9.66</v>
      </c>
    </row>
    <row r="24" spans="1:22" ht="27">
      <c r="A24" s="115" t="s">
        <v>224</v>
      </c>
      <c r="B24" s="115" t="s">
        <v>225</v>
      </c>
      <c r="C24" s="116">
        <v>2080502</v>
      </c>
      <c r="D24" s="116" t="s">
        <v>237</v>
      </c>
      <c r="E24" s="117">
        <v>1.3</v>
      </c>
      <c r="F24" s="117">
        <v>0</v>
      </c>
      <c r="G24" s="117">
        <v>0</v>
      </c>
      <c r="H24" s="117">
        <v>1.3</v>
      </c>
      <c r="I24" s="117">
        <v>0</v>
      </c>
      <c r="J24" s="117">
        <v>1.3</v>
      </c>
      <c r="K24" s="118">
        <v>1.3</v>
      </c>
      <c r="L24" s="118">
        <v>1.3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</row>
    <row r="25" spans="1:22" ht="27">
      <c r="A25" s="115" t="s">
        <v>224</v>
      </c>
      <c r="B25" s="115" t="s">
        <v>225</v>
      </c>
      <c r="C25" s="116">
        <v>2080505</v>
      </c>
      <c r="D25" s="116" t="s">
        <v>232</v>
      </c>
      <c r="E25" s="117">
        <v>11.99</v>
      </c>
      <c r="F25" s="117">
        <v>11.99</v>
      </c>
      <c r="G25" s="117">
        <v>0</v>
      </c>
      <c r="H25" s="117">
        <v>0</v>
      </c>
      <c r="I25" s="117">
        <v>0</v>
      </c>
      <c r="J25" s="117">
        <v>11.99</v>
      </c>
      <c r="K25" s="118">
        <v>10.79</v>
      </c>
      <c r="L25" s="118">
        <v>10.79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1.2</v>
      </c>
    </row>
    <row r="26" spans="1:22" ht="27">
      <c r="A26" s="115" t="s">
        <v>224</v>
      </c>
      <c r="B26" s="115" t="s">
        <v>225</v>
      </c>
      <c r="C26" s="116">
        <v>2101102</v>
      </c>
      <c r="D26" s="116" t="s">
        <v>238</v>
      </c>
      <c r="E26" s="117">
        <v>5.19</v>
      </c>
      <c r="F26" s="117">
        <v>5.19</v>
      </c>
      <c r="G26" s="117">
        <v>0</v>
      </c>
      <c r="H26" s="117">
        <v>0</v>
      </c>
      <c r="I26" s="117">
        <v>0</v>
      </c>
      <c r="J26" s="117">
        <v>5.19</v>
      </c>
      <c r="K26" s="118">
        <v>4.67</v>
      </c>
      <c r="L26" s="118">
        <v>4.67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0.52</v>
      </c>
    </row>
    <row r="27" spans="1:22" ht="27">
      <c r="A27" s="115" t="s">
        <v>224</v>
      </c>
      <c r="B27" s="115" t="s">
        <v>225</v>
      </c>
      <c r="C27" s="116">
        <v>2210201</v>
      </c>
      <c r="D27" s="116" t="s">
        <v>234</v>
      </c>
      <c r="E27" s="117">
        <v>11.37</v>
      </c>
      <c r="F27" s="117">
        <v>0</v>
      </c>
      <c r="G27" s="117">
        <v>11.37</v>
      </c>
      <c r="H27" s="117">
        <v>0</v>
      </c>
      <c r="I27" s="117">
        <v>0</v>
      </c>
      <c r="J27" s="117">
        <v>11.37</v>
      </c>
      <c r="K27" s="118">
        <v>10.23</v>
      </c>
      <c r="L27" s="118">
        <v>10.23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1.1399999999999999</v>
      </c>
    </row>
    <row r="28" spans="1:22" ht="27">
      <c r="A28" s="115" t="s">
        <v>224</v>
      </c>
      <c r="B28" s="115" t="s">
        <v>225</v>
      </c>
      <c r="C28" s="116">
        <v>2210202</v>
      </c>
      <c r="D28" s="116" t="s">
        <v>235</v>
      </c>
      <c r="E28" s="117">
        <v>2.86</v>
      </c>
      <c r="F28" s="117">
        <v>2.86</v>
      </c>
      <c r="G28" s="117">
        <v>0</v>
      </c>
      <c r="H28" s="117">
        <v>0</v>
      </c>
      <c r="I28" s="117">
        <v>0</v>
      </c>
      <c r="J28" s="117">
        <v>2.86</v>
      </c>
      <c r="K28" s="118">
        <v>2.57</v>
      </c>
      <c r="L28" s="118">
        <v>2.57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0.28999999999999998</v>
      </c>
    </row>
    <row r="29" spans="1:22" ht="27">
      <c r="A29" s="115" t="s">
        <v>226</v>
      </c>
      <c r="B29" s="115" t="s">
        <v>227</v>
      </c>
      <c r="C29" s="116">
        <v>2012599</v>
      </c>
      <c r="D29" s="116" t="s">
        <v>239</v>
      </c>
      <c r="E29" s="117">
        <v>16.41</v>
      </c>
      <c r="F29" s="117">
        <v>0</v>
      </c>
      <c r="G29" s="117">
        <v>16.41</v>
      </c>
      <c r="H29" s="117">
        <v>0</v>
      </c>
      <c r="I29" s="117">
        <v>0</v>
      </c>
      <c r="J29" s="117">
        <v>16.41</v>
      </c>
      <c r="K29" s="118">
        <v>16.41</v>
      </c>
      <c r="L29" s="118">
        <v>16.41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0</v>
      </c>
    </row>
    <row r="30" spans="1:22" ht="27">
      <c r="A30" s="115" t="s">
        <v>226</v>
      </c>
      <c r="B30" s="115" t="s">
        <v>227</v>
      </c>
      <c r="C30" s="116">
        <v>2080502</v>
      </c>
      <c r="D30" s="116" t="s">
        <v>237</v>
      </c>
      <c r="E30" s="117">
        <v>96.8</v>
      </c>
      <c r="F30" s="117">
        <v>0</v>
      </c>
      <c r="G30" s="117">
        <v>90.1</v>
      </c>
      <c r="H30" s="117">
        <v>6.7</v>
      </c>
      <c r="I30" s="117">
        <v>0</v>
      </c>
      <c r="J30" s="117">
        <v>96.8</v>
      </c>
      <c r="K30" s="118">
        <v>96.8</v>
      </c>
      <c r="L30" s="118">
        <v>96.8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</row>
  </sheetData>
  <sheetProtection formatCells="0" formatColumns="0" formatRows="0"/>
  <mergeCells count="14">
    <mergeCell ref="E4:E6"/>
    <mergeCell ref="F4:F6"/>
    <mergeCell ref="A4:A6"/>
    <mergeCell ref="B4:B6"/>
    <mergeCell ref="C4:C6"/>
    <mergeCell ref="D4:D6"/>
    <mergeCell ref="G4:G6"/>
    <mergeCell ref="H4:H6"/>
    <mergeCell ref="I4:I6"/>
    <mergeCell ref="J5:J6"/>
    <mergeCell ref="V5:V6"/>
    <mergeCell ref="S5:S6"/>
    <mergeCell ref="T5:T6"/>
    <mergeCell ref="U5:U6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7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4"/>
  <sheetViews>
    <sheetView showGridLines="0" showZeros="0" workbookViewId="0"/>
  </sheetViews>
  <sheetFormatPr defaultRowHeight="13.5"/>
  <cols>
    <col min="1" max="1" width="11" customWidth="1"/>
    <col min="2" max="2" width="21.375" customWidth="1"/>
    <col min="3" max="3" width="10.875" customWidth="1"/>
    <col min="4" max="20" width="9.5" customWidth="1"/>
    <col min="21" max="21" width="8.875" customWidth="1"/>
    <col min="22" max="22" width="12" customWidth="1"/>
    <col min="23" max="23" width="10.125" customWidth="1"/>
    <col min="24" max="24" width="10.25" customWidth="1"/>
    <col min="25" max="25" width="7" customWidth="1"/>
    <col min="26" max="26" width="8.125" customWidth="1"/>
    <col min="27" max="27" width="5.75" customWidth="1"/>
    <col min="28" max="29" width="8.125" customWidth="1"/>
    <col min="30" max="30" width="6.125" customWidth="1"/>
    <col min="31" max="31" width="8.125" customWidth="1"/>
    <col min="32" max="32" width="5.875" customWidth="1"/>
    <col min="33" max="33" width="8.125" customWidth="1"/>
    <col min="34" max="34" width="9.125" customWidth="1"/>
  </cols>
  <sheetData>
    <row r="1" spans="1:34" ht="13.5" customHeight="1"/>
    <row r="2" spans="1:34" ht="27" customHeight="1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0" t="s">
        <v>54</v>
      </c>
    </row>
    <row r="4" spans="1:34" ht="29.25" customHeight="1">
      <c r="A4" s="157" t="s">
        <v>20</v>
      </c>
      <c r="B4" s="157" t="s">
        <v>21</v>
      </c>
      <c r="C4" s="157" t="s">
        <v>59</v>
      </c>
      <c r="D4" s="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 t="s">
        <v>64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</row>
    <row r="5" spans="1:34" ht="18.75" customHeight="1">
      <c r="A5" s="158"/>
      <c r="B5" s="158"/>
      <c r="C5" s="158"/>
      <c r="D5" s="157" t="s">
        <v>79</v>
      </c>
      <c r="E5" s="157" t="s">
        <v>80</v>
      </c>
      <c r="F5" s="157" t="s">
        <v>81</v>
      </c>
      <c r="G5" s="157" t="s">
        <v>82</v>
      </c>
      <c r="H5" s="157" t="s">
        <v>190</v>
      </c>
      <c r="I5" s="157" t="s">
        <v>191</v>
      </c>
      <c r="J5" s="162" t="s">
        <v>192</v>
      </c>
      <c r="K5" s="157" t="s">
        <v>193</v>
      </c>
      <c r="L5" s="157" t="s">
        <v>194</v>
      </c>
      <c r="M5" s="157" t="s">
        <v>195</v>
      </c>
      <c r="N5" s="157" t="s">
        <v>196</v>
      </c>
      <c r="O5" s="157" t="s">
        <v>197</v>
      </c>
      <c r="P5" s="157" t="s">
        <v>198</v>
      </c>
      <c r="Q5" s="157" t="s">
        <v>199</v>
      </c>
      <c r="R5" s="157" t="s">
        <v>200</v>
      </c>
      <c r="S5" s="157" t="s">
        <v>201</v>
      </c>
      <c r="T5" s="157" t="s">
        <v>141</v>
      </c>
      <c r="U5" s="157" t="s">
        <v>202</v>
      </c>
      <c r="V5" s="157" t="s">
        <v>59</v>
      </c>
      <c r="W5" s="7" t="s">
        <v>30</v>
      </c>
      <c r="X5" s="7"/>
      <c r="Y5" s="7"/>
      <c r="Z5" s="7"/>
      <c r="AA5" s="7"/>
      <c r="AB5" s="7" t="s">
        <v>66</v>
      </c>
      <c r="AC5" s="7"/>
      <c r="AD5" s="7"/>
      <c r="AE5" s="157" t="s">
        <v>67</v>
      </c>
      <c r="AF5" s="157" t="s">
        <v>68</v>
      </c>
      <c r="AG5" s="163" t="s">
        <v>8</v>
      </c>
      <c r="AH5" s="157" t="s">
        <v>217</v>
      </c>
    </row>
    <row r="6" spans="1:34" ht="128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8" t="s">
        <v>69</v>
      </c>
      <c r="X6" s="8" t="s">
        <v>31</v>
      </c>
      <c r="Y6" s="8" t="s">
        <v>29</v>
      </c>
      <c r="Z6" s="8" t="s">
        <v>24</v>
      </c>
      <c r="AA6" s="8" t="s">
        <v>73</v>
      </c>
      <c r="AB6" s="8" t="s">
        <v>74</v>
      </c>
      <c r="AC6" s="8" t="s">
        <v>75</v>
      </c>
      <c r="AD6" s="8" t="s">
        <v>76</v>
      </c>
      <c r="AE6" s="159"/>
      <c r="AF6" s="159"/>
      <c r="AG6" s="164"/>
      <c r="AH6" s="159"/>
    </row>
    <row r="7" spans="1:34" ht="18.75" customHeight="1">
      <c r="A7" s="9" t="s">
        <v>23</v>
      </c>
      <c r="B7" s="9" t="s">
        <v>23</v>
      </c>
      <c r="C7" s="9">
        <v>1</v>
      </c>
      <c r="D7" s="9">
        <f>C7+1</f>
        <v>2</v>
      </c>
      <c r="E7" s="9">
        <f t="shared" ref="E7:AH7" si="0">D7+1</f>
        <v>3</v>
      </c>
      <c r="F7" s="9">
        <f t="shared" si="0"/>
        <v>4</v>
      </c>
      <c r="G7" s="9">
        <f t="shared" si="0"/>
        <v>5</v>
      </c>
      <c r="H7" s="9">
        <f t="shared" si="0"/>
        <v>6</v>
      </c>
      <c r="I7" s="9">
        <f t="shared" si="0"/>
        <v>7</v>
      </c>
      <c r="J7" s="9">
        <f t="shared" si="0"/>
        <v>8</v>
      </c>
      <c r="K7" s="9">
        <f t="shared" si="0"/>
        <v>9</v>
      </c>
      <c r="L7" s="9">
        <f t="shared" si="0"/>
        <v>10</v>
      </c>
      <c r="M7" s="9">
        <f t="shared" si="0"/>
        <v>11</v>
      </c>
      <c r="N7" s="9">
        <f t="shared" si="0"/>
        <v>12</v>
      </c>
      <c r="O7" s="9">
        <f t="shared" si="0"/>
        <v>13</v>
      </c>
      <c r="P7" s="9">
        <f t="shared" si="0"/>
        <v>14</v>
      </c>
      <c r="Q7" s="9">
        <f t="shared" si="0"/>
        <v>15</v>
      </c>
      <c r="R7" s="9">
        <f t="shared" si="0"/>
        <v>16</v>
      </c>
      <c r="S7" s="9">
        <f t="shared" si="0"/>
        <v>17</v>
      </c>
      <c r="T7" s="9">
        <f t="shared" si="0"/>
        <v>18</v>
      </c>
      <c r="U7" s="9">
        <f t="shared" si="0"/>
        <v>19</v>
      </c>
      <c r="V7" s="9">
        <f t="shared" si="0"/>
        <v>20</v>
      </c>
      <c r="W7" s="9">
        <f t="shared" si="0"/>
        <v>21</v>
      </c>
      <c r="X7" s="9">
        <f t="shared" si="0"/>
        <v>22</v>
      </c>
      <c r="Y7" s="9">
        <f t="shared" si="0"/>
        <v>23</v>
      </c>
      <c r="Z7" s="9">
        <f t="shared" si="0"/>
        <v>24</v>
      </c>
      <c r="AA7" s="9">
        <f t="shared" si="0"/>
        <v>25</v>
      </c>
      <c r="AB7" s="9">
        <f t="shared" si="0"/>
        <v>26</v>
      </c>
      <c r="AC7" s="9">
        <f t="shared" si="0"/>
        <v>27</v>
      </c>
      <c r="AD7" s="9">
        <f t="shared" si="0"/>
        <v>28</v>
      </c>
      <c r="AE7" s="9">
        <f t="shared" si="0"/>
        <v>29</v>
      </c>
      <c r="AF7" s="9">
        <f t="shared" si="0"/>
        <v>30</v>
      </c>
      <c r="AG7" s="9">
        <f t="shared" si="0"/>
        <v>31</v>
      </c>
      <c r="AH7" s="9">
        <f t="shared" si="0"/>
        <v>32</v>
      </c>
    </row>
    <row r="8" spans="1:34" s="114" customFormat="1">
      <c r="A8" s="115"/>
      <c r="B8" s="120" t="s">
        <v>183</v>
      </c>
      <c r="C8" s="113">
        <v>1213.2</v>
      </c>
      <c r="D8" s="113">
        <v>303.24</v>
      </c>
      <c r="E8" s="113">
        <v>0</v>
      </c>
      <c r="F8" s="113">
        <v>293.39999999999998</v>
      </c>
      <c r="G8" s="113">
        <v>33.74</v>
      </c>
      <c r="H8" s="113">
        <v>43.09</v>
      </c>
      <c r="I8" s="113">
        <v>36.19</v>
      </c>
      <c r="J8" s="113">
        <v>19.45</v>
      </c>
      <c r="K8" s="113">
        <v>85.47</v>
      </c>
      <c r="L8" s="113">
        <v>1.47</v>
      </c>
      <c r="M8" s="113">
        <v>2.25</v>
      </c>
      <c r="N8" s="113">
        <v>2.36</v>
      </c>
      <c r="O8" s="113">
        <v>142.01</v>
      </c>
      <c r="P8" s="113">
        <v>0</v>
      </c>
      <c r="Q8" s="113">
        <v>225.38</v>
      </c>
      <c r="R8" s="113">
        <v>0</v>
      </c>
      <c r="S8" s="113">
        <v>0</v>
      </c>
      <c r="T8" s="113">
        <v>12.55</v>
      </c>
      <c r="U8" s="113">
        <v>12.6</v>
      </c>
      <c r="V8" s="113">
        <v>1213.2</v>
      </c>
      <c r="W8" s="113">
        <v>1190.6400000000001</v>
      </c>
      <c r="X8" s="113">
        <v>1190.6400000000001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3">
        <v>0</v>
      </c>
      <c r="AF8" s="113">
        <v>0</v>
      </c>
      <c r="AG8" s="112">
        <v>0</v>
      </c>
      <c r="AH8" s="113">
        <v>22.56</v>
      </c>
    </row>
    <row r="9" spans="1:34" ht="27">
      <c r="A9" s="115"/>
      <c r="B9" s="116" t="s">
        <v>219</v>
      </c>
      <c r="C9" s="113">
        <v>1213.2</v>
      </c>
      <c r="D9" s="113">
        <v>303.24</v>
      </c>
      <c r="E9" s="113">
        <v>0</v>
      </c>
      <c r="F9" s="113">
        <v>293.39999999999998</v>
      </c>
      <c r="G9" s="113">
        <v>33.74</v>
      </c>
      <c r="H9" s="113">
        <v>43.09</v>
      </c>
      <c r="I9" s="113">
        <v>36.19</v>
      </c>
      <c r="J9" s="113">
        <v>19.45</v>
      </c>
      <c r="K9" s="113">
        <v>85.47</v>
      </c>
      <c r="L9" s="113">
        <v>1.47</v>
      </c>
      <c r="M9" s="113">
        <v>2.25</v>
      </c>
      <c r="N9" s="113">
        <v>2.36</v>
      </c>
      <c r="O9" s="113">
        <v>142.01</v>
      </c>
      <c r="P9" s="113">
        <v>0</v>
      </c>
      <c r="Q9" s="113">
        <v>225.38</v>
      </c>
      <c r="R9" s="113">
        <v>0</v>
      </c>
      <c r="S9" s="113">
        <v>0</v>
      </c>
      <c r="T9" s="113">
        <v>12.55</v>
      </c>
      <c r="U9" s="113">
        <v>12.6</v>
      </c>
      <c r="V9" s="113">
        <v>1213.2</v>
      </c>
      <c r="W9" s="113">
        <v>1190.6400000000001</v>
      </c>
      <c r="X9" s="113">
        <v>1190.6400000000001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  <c r="AD9" s="113">
        <v>0</v>
      </c>
      <c r="AE9" s="113">
        <v>0</v>
      </c>
      <c r="AF9" s="113">
        <v>0</v>
      </c>
      <c r="AG9" s="112">
        <v>0</v>
      </c>
      <c r="AH9" s="113">
        <v>22.56</v>
      </c>
    </row>
    <row r="10" spans="1:34" ht="27">
      <c r="A10" s="115" t="s">
        <v>220</v>
      </c>
      <c r="B10" s="116" t="s">
        <v>240</v>
      </c>
      <c r="C10" s="113">
        <v>907.93</v>
      </c>
      <c r="D10" s="113">
        <v>233.4</v>
      </c>
      <c r="E10" s="113">
        <v>0</v>
      </c>
      <c r="F10" s="113">
        <v>293.39999999999998</v>
      </c>
      <c r="G10" s="113">
        <v>26.28</v>
      </c>
      <c r="H10" s="113">
        <v>0</v>
      </c>
      <c r="I10" s="113">
        <v>0</v>
      </c>
      <c r="J10" s="113">
        <v>19.45</v>
      </c>
      <c r="K10" s="113">
        <v>72.92</v>
      </c>
      <c r="L10" s="113">
        <v>0.97</v>
      </c>
      <c r="M10" s="113">
        <v>1.7</v>
      </c>
      <c r="N10" s="113">
        <v>0</v>
      </c>
      <c r="O10" s="113">
        <v>110.62</v>
      </c>
      <c r="P10" s="113">
        <v>0</v>
      </c>
      <c r="Q10" s="113">
        <v>136.59</v>
      </c>
      <c r="R10" s="113">
        <v>0</v>
      </c>
      <c r="S10" s="113">
        <v>0</v>
      </c>
      <c r="T10" s="113">
        <v>0</v>
      </c>
      <c r="U10" s="113">
        <v>12.6</v>
      </c>
      <c r="V10" s="113">
        <v>907.93</v>
      </c>
      <c r="W10" s="113">
        <v>907.93</v>
      </c>
      <c r="X10" s="113">
        <v>907.93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3">
        <v>0</v>
      </c>
      <c r="AG10" s="112">
        <v>0</v>
      </c>
      <c r="AH10" s="113">
        <v>0</v>
      </c>
    </row>
    <row r="11" spans="1:34" ht="27">
      <c r="A11" s="115" t="s">
        <v>241</v>
      </c>
      <c r="B11" s="116" t="s">
        <v>242</v>
      </c>
      <c r="C11" s="113">
        <v>695.44</v>
      </c>
      <c r="D11" s="113">
        <v>233.4</v>
      </c>
      <c r="E11" s="113">
        <v>0</v>
      </c>
      <c r="F11" s="113">
        <v>293.39999999999998</v>
      </c>
      <c r="G11" s="113">
        <v>0</v>
      </c>
      <c r="H11" s="113">
        <v>0</v>
      </c>
      <c r="I11" s="113">
        <v>0</v>
      </c>
      <c r="J11" s="113">
        <v>19.45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136.59</v>
      </c>
      <c r="R11" s="113">
        <v>0</v>
      </c>
      <c r="S11" s="113">
        <v>0</v>
      </c>
      <c r="T11" s="113">
        <v>0</v>
      </c>
      <c r="U11" s="113">
        <v>12.6</v>
      </c>
      <c r="V11" s="113">
        <v>695.44</v>
      </c>
      <c r="W11" s="113">
        <v>695.44</v>
      </c>
      <c r="X11" s="113">
        <v>695.44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3">
        <v>0</v>
      </c>
      <c r="AG11" s="112">
        <v>0</v>
      </c>
      <c r="AH11" s="113">
        <v>0</v>
      </c>
    </row>
    <row r="12" spans="1:34" ht="27">
      <c r="A12" s="115" t="s">
        <v>241</v>
      </c>
      <c r="B12" s="116" t="s">
        <v>243</v>
      </c>
      <c r="C12" s="113">
        <v>110.62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110.62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110.62</v>
      </c>
      <c r="W12" s="113">
        <v>110.62</v>
      </c>
      <c r="X12" s="113">
        <v>110.62</v>
      </c>
      <c r="Y12" s="113">
        <v>0</v>
      </c>
      <c r="Z12" s="113">
        <v>0</v>
      </c>
      <c r="AA12" s="113">
        <v>0</v>
      </c>
      <c r="AB12" s="113">
        <v>0</v>
      </c>
      <c r="AC12" s="113">
        <v>0</v>
      </c>
      <c r="AD12" s="113">
        <v>0</v>
      </c>
      <c r="AE12" s="113">
        <v>0</v>
      </c>
      <c r="AF12" s="113">
        <v>0</v>
      </c>
      <c r="AG12" s="112">
        <v>0</v>
      </c>
      <c r="AH12" s="113">
        <v>0</v>
      </c>
    </row>
    <row r="13" spans="1:34">
      <c r="A13" s="115" t="s">
        <v>241</v>
      </c>
      <c r="B13" s="116" t="s">
        <v>244</v>
      </c>
      <c r="C13" s="113">
        <v>75.59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72.92</v>
      </c>
      <c r="L13" s="113">
        <v>0.97</v>
      </c>
      <c r="M13" s="113">
        <v>1.7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75.59</v>
      </c>
      <c r="W13" s="113">
        <v>75.59</v>
      </c>
      <c r="X13" s="113">
        <v>75.59</v>
      </c>
      <c r="Y13" s="113">
        <v>0</v>
      </c>
      <c r="Z13" s="113">
        <v>0</v>
      </c>
      <c r="AA13" s="113">
        <v>0</v>
      </c>
      <c r="AB13" s="113">
        <v>0</v>
      </c>
      <c r="AC13" s="113">
        <v>0</v>
      </c>
      <c r="AD13" s="113">
        <v>0</v>
      </c>
      <c r="AE13" s="113">
        <v>0</v>
      </c>
      <c r="AF13" s="113">
        <v>0</v>
      </c>
      <c r="AG13" s="112">
        <v>0</v>
      </c>
      <c r="AH13" s="113">
        <v>0</v>
      </c>
    </row>
    <row r="14" spans="1:34">
      <c r="A14" s="115" t="s">
        <v>241</v>
      </c>
      <c r="B14" s="116" t="s">
        <v>245</v>
      </c>
      <c r="C14" s="113">
        <v>26.28</v>
      </c>
      <c r="D14" s="113">
        <v>0</v>
      </c>
      <c r="E14" s="113">
        <v>0</v>
      </c>
      <c r="F14" s="113">
        <v>0</v>
      </c>
      <c r="G14" s="113">
        <v>26.28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26.28</v>
      </c>
      <c r="W14" s="113">
        <v>26.28</v>
      </c>
      <c r="X14" s="113">
        <v>26.28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2">
        <v>0</v>
      </c>
      <c r="AH14" s="113">
        <v>0</v>
      </c>
    </row>
    <row r="15" spans="1:34">
      <c r="A15" s="115" t="s">
        <v>222</v>
      </c>
      <c r="B15" s="116" t="s">
        <v>246</v>
      </c>
      <c r="C15" s="113">
        <v>184.05</v>
      </c>
      <c r="D15" s="113">
        <v>45.36</v>
      </c>
      <c r="E15" s="113">
        <v>0</v>
      </c>
      <c r="F15" s="113">
        <v>0</v>
      </c>
      <c r="G15" s="113">
        <v>4.5999999999999996</v>
      </c>
      <c r="H15" s="113">
        <v>26.92</v>
      </c>
      <c r="I15" s="113">
        <v>19.8</v>
      </c>
      <c r="J15" s="113">
        <v>0</v>
      </c>
      <c r="K15" s="113">
        <v>7.76</v>
      </c>
      <c r="L15" s="113">
        <v>0.31</v>
      </c>
      <c r="M15" s="113">
        <v>0.34</v>
      </c>
      <c r="N15" s="113">
        <v>1.46</v>
      </c>
      <c r="O15" s="113">
        <v>19.399999999999999</v>
      </c>
      <c r="P15" s="113">
        <v>0</v>
      </c>
      <c r="Q15" s="113">
        <v>50.34</v>
      </c>
      <c r="R15" s="113">
        <v>0</v>
      </c>
      <c r="S15" s="113">
        <v>0</v>
      </c>
      <c r="T15" s="113">
        <v>7.76</v>
      </c>
      <c r="U15" s="113">
        <v>0</v>
      </c>
      <c r="V15" s="113">
        <v>184.05</v>
      </c>
      <c r="W15" s="113">
        <v>173.16</v>
      </c>
      <c r="X15" s="113">
        <v>173.16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0</v>
      </c>
      <c r="AE15" s="113">
        <v>0</v>
      </c>
      <c r="AF15" s="113">
        <v>0</v>
      </c>
      <c r="AG15" s="112">
        <v>0</v>
      </c>
      <c r="AH15" s="113">
        <v>10.89</v>
      </c>
    </row>
    <row r="16" spans="1:34" ht="27">
      <c r="A16" s="115" t="s">
        <v>247</v>
      </c>
      <c r="B16" s="116" t="s">
        <v>248</v>
      </c>
      <c r="C16" s="113">
        <v>151.63999999999999</v>
      </c>
      <c r="D16" s="113">
        <v>45.36</v>
      </c>
      <c r="E16" s="113">
        <v>0</v>
      </c>
      <c r="F16" s="113">
        <v>0</v>
      </c>
      <c r="G16" s="113">
        <v>0</v>
      </c>
      <c r="H16" s="113">
        <v>26.92</v>
      </c>
      <c r="I16" s="113">
        <v>19.8</v>
      </c>
      <c r="J16" s="113">
        <v>0</v>
      </c>
      <c r="K16" s="113">
        <v>0</v>
      </c>
      <c r="L16" s="113">
        <v>0</v>
      </c>
      <c r="M16" s="113">
        <v>0</v>
      </c>
      <c r="N16" s="113">
        <v>1.46</v>
      </c>
      <c r="O16" s="113">
        <v>0</v>
      </c>
      <c r="P16" s="113">
        <v>0</v>
      </c>
      <c r="Q16" s="113">
        <v>50.34</v>
      </c>
      <c r="R16" s="113">
        <v>0</v>
      </c>
      <c r="S16" s="113">
        <v>0</v>
      </c>
      <c r="T16" s="113">
        <v>7.76</v>
      </c>
      <c r="U16" s="113">
        <v>0</v>
      </c>
      <c r="V16" s="113">
        <v>151.63999999999999</v>
      </c>
      <c r="W16" s="113">
        <v>143.34</v>
      </c>
      <c r="X16" s="113">
        <v>143.34</v>
      </c>
      <c r="Y16" s="113">
        <v>0</v>
      </c>
      <c r="Z16" s="113">
        <v>0</v>
      </c>
      <c r="AA16" s="113">
        <v>0</v>
      </c>
      <c r="AB16" s="113">
        <v>0</v>
      </c>
      <c r="AC16" s="113">
        <v>0</v>
      </c>
      <c r="AD16" s="113">
        <v>0</v>
      </c>
      <c r="AE16" s="113">
        <v>0</v>
      </c>
      <c r="AF16" s="113">
        <v>0</v>
      </c>
      <c r="AG16" s="112">
        <v>0</v>
      </c>
      <c r="AH16" s="113">
        <v>8.3000000000000007</v>
      </c>
    </row>
    <row r="17" spans="1:34" ht="27">
      <c r="A17" s="115" t="s">
        <v>247</v>
      </c>
      <c r="B17" s="116" t="s">
        <v>243</v>
      </c>
      <c r="C17" s="113">
        <v>19.399999999999999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19.399999999999999</v>
      </c>
      <c r="P17" s="113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  <c r="V17" s="113">
        <v>19.399999999999999</v>
      </c>
      <c r="W17" s="113">
        <v>17.850000000000001</v>
      </c>
      <c r="X17" s="113">
        <v>17.850000000000001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0</v>
      </c>
      <c r="AE17" s="113">
        <v>0</v>
      </c>
      <c r="AF17" s="113">
        <v>0</v>
      </c>
      <c r="AG17" s="112">
        <v>0</v>
      </c>
      <c r="AH17" s="113">
        <v>1.55</v>
      </c>
    </row>
    <row r="18" spans="1:34">
      <c r="A18" s="115" t="s">
        <v>247</v>
      </c>
      <c r="B18" s="116" t="s">
        <v>249</v>
      </c>
      <c r="C18" s="113">
        <v>8.41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7.76</v>
      </c>
      <c r="L18" s="113">
        <v>0.31</v>
      </c>
      <c r="M18" s="113">
        <v>0.34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8.41</v>
      </c>
      <c r="W18" s="113">
        <v>7.74</v>
      </c>
      <c r="X18" s="113">
        <v>7.74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13">
        <v>0</v>
      </c>
      <c r="AE18" s="113">
        <v>0</v>
      </c>
      <c r="AF18" s="113">
        <v>0</v>
      </c>
      <c r="AG18" s="112">
        <v>0</v>
      </c>
      <c r="AH18" s="113">
        <v>0.67</v>
      </c>
    </row>
    <row r="19" spans="1:34">
      <c r="A19" s="115" t="s">
        <v>247</v>
      </c>
      <c r="B19" s="116" t="s">
        <v>245</v>
      </c>
      <c r="C19" s="113">
        <v>4.5999999999999996</v>
      </c>
      <c r="D19" s="113">
        <v>0</v>
      </c>
      <c r="E19" s="113">
        <v>0</v>
      </c>
      <c r="F19" s="113">
        <v>0</v>
      </c>
      <c r="G19" s="113">
        <v>4.5999999999999996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4.5999999999999996</v>
      </c>
      <c r="W19" s="113">
        <v>4.2300000000000004</v>
      </c>
      <c r="X19" s="113">
        <v>4.2300000000000004</v>
      </c>
      <c r="Y19" s="113">
        <v>0</v>
      </c>
      <c r="Z19" s="113">
        <v>0</v>
      </c>
      <c r="AA19" s="113">
        <v>0</v>
      </c>
      <c r="AB19" s="113">
        <v>0</v>
      </c>
      <c r="AC19" s="113">
        <v>0</v>
      </c>
      <c r="AD19" s="113">
        <v>0</v>
      </c>
      <c r="AE19" s="113">
        <v>0</v>
      </c>
      <c r="AF19" s="113">
        <v>0</v>
      </c>
      <c r="AG19" s="112">
        <v>0</v>
      </c>
      <c r="AH19" s="113">
        <v>0.37</v>
      </c>
    </row>
    <row r="20" spans="1:34" ht="27">
      <c r="A20" s="115" t="s">
        <v>224</v>
      </c>
      <c r="B20" s="116" t="s">
        <v>250</v>
      </c>
      <c r="C20" s="113">
        <v>121.22</v>
      </c>
      <c r="D20" s="113">
        <v>24.48</v>
      </c>
      <c r="E20" s="113">
        <v>0</v>
      </c>
      <c r="F20" s="113">
        <v>0</v>
      </c>
      <c r="G20" s="113">
        <v>2.86</v>
      </c>
      <c r="H20" s="113">
        <v>16.170000000000002</v>
      </c>
      <c r="I20" s="113">
        <v>16.39</v>
      </c>
      <c r="J20" s="113">
        <v>0</v>
      </c>
      <c r="K20" s="113">
        <v>4.79</v>
      </c>
      <c r="L20" s="113">
        <v>0.19</v>
      </c>
      <c r="M20" s="113">
        <v>0.21</v>
      </c>
      <c r="N20" s="113">
        <v>0.9</v>
      </c>
      <c r="O20" s="113">
        <v>11.99</v>
      </c>
      <c r="P20" s="113">
        <v>0</v>
      </c>
      <c r="Q20" s="113">
        <v>38.450000000000003</v>
      </c>
      <c r="R20" s="113">
        <v>0</v>
      </c>
      <c r="S20" s="113">
        <v>0</v>
      </c>
      <c r="T20" s="113">
        <v>4.79</v>
      </c>
      <c r="U20" s="113">
        <v>0</v>
      </c>
      <c r="V20" s="113">
        <v>121.22</v>
      </c>
      <c r="W20" s="113">
        <v>109.55</v>
      </c>
      <c r="X20" s="113">
        <v>109.55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3">
        <v>0</v>
      </c>
      <c r="AF20" s="113">
        <v>0</v>
      </c>
      <c r="AG20" s="112">
        <v>0</v>
      </c>
      <c r="AH20" s="113">
        <v>11.67</v>
      </c>
    </row>
    <row r="21" spans="1:34" ht="27">
      <c r="A21" s="115" t="s">
        <v>251</v>
      </c>
      <c r="B21" s="116" t="s">
        <v>248</v>
      </c>
      <c r="C21" s="113">
        <v>101.18</v>
      </c>
      <c r="D21" s="113">
        <v>24.48</v>
      </c>
      <c r="E21" s="113">
        <v>0</v>
      </c>
      <c r="F21" s="113">
        <v>0</v>
      </c>
      <c r="G21" s="113">
        <v>0</v>
      </c>
      <c r="H21" s="113">
        <v>16.170000000000002</v>
      </c>
      <c r="I21" s="113">
        <v>16.39</v>
      </c>
      <c r="J21" s="113">
        <v>0</v>
      </c>
      <c r="K21" s="113">
        <v>0</v>
      </c>
      <c r="L21" s="113">
        <v>0</v>
      </c>
      <c r="M21" s="113">
        <v>0</v>
      </c>
      <c r="N21" s="113">
        <v>0.9</v>
      </c>
      <c r="O21" s="113">
        <v>0</v>
      </c>
      <c r="P21" s="113">
        <v>0</v>
      </c>
      <c r="Q21" s="113">
        <v>38.450000000000003</v>
      </c>
      <c r="R21" s="113">
        <v>0</v>
      </c>
      <c r="S21" s="113">
        <v>0</v>
      </c>
      <c r="T21" s="113">
        <v>4.79</v>
      </c>
      <c r="U21" s="113">
        <v>0</v>
      </c>
      <c r="V21" s="113">
        <v>101.18</v>
      </c>
      <c r="W21" s="113">
        <v>91.52</v>
      </c>
      <c r="X21" s="113">
        <v>91.52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3">
        <v>0</v>
      </c>
      <c r="AF21" s="113">
        <v>0</v>
      </c>
      <c r="AG21" s="112">
        <v>0</v>
      </c>
      <c r="AH21" s="113">
        <v>9.66</v>
      </c>
    </row>
    <row r="22" spans="1:34" ht="27">
      <c r="A22" s="115" t="s">
        <v>251</v>
      </c>
      <c r="B22" s="116" t="s">
        <v>243</v>
      </c>
      <c r="C22" s="113">
        <v>11.99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11.99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11.99</v>
      </c>
      <c r="W22" s="113">
        <v>10.79</v>
      </c>
      <c r="X22" s="113">
        <v>10.79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2">
        <v>0</v>
      </c>
      <c r="AH22" s="113">
        <v>1.2</v>
      </c>
    </row>
    <row r="23" spans="1:34">
      <c r="A23" s="115" t="s">
        <v>251</v>
      </c>
      <c r="B23" s="116" t="s">
        <v>249</v>
      </c>
      <c r="C23" s="113">
        <v>5.19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4.79</v>
      </c>
      <c r="L23" s="113">
        <v>0.19</v>
      </c>
      <c r="M23" s="113">
        <v>0.21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5.19</v>
      </c>
      <c r="W23" s="113">
        <v>4.67</v>
      </c>
      <c r="X23" s="113">
        <v>4.67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3">
        <v>0</v>
      </c>
      <c r="AF23" s="113">
        <v>0</v>
      </c>
      <c r="AG23" s="112">
        <v>0</v>
      </c>
      <c r="AH23" s="113">
        <v>0.52</v>
      </c>
    </row>
    <row r="24" spans="1:34">
      <c r="A24" s="115" t="s">
        <v>251</v>
      </c>
      <c r="B24" s="116" t="s">
        <v>245</v>
      </c>
      <c r="C24" s="113">
        <v>2.86</v>
      </c>
      <c r="D24" s="113">
        <v>0</v>
      </c>
      <c r="E24" s="113">
        <v>0</v>
      </c>
      <c r="F24" s="113">
        <v>0</v>
      </c>
      <c r="G24" s="113">
        <v>2.86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2.86</v>
      </c>
      <c r="W24" s="113">
        <v>2.57</v>
      </c>
      <c r="X24" s="113">
        <v>2.57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0</v>
      </c>
      <c r="AF24" s="113">
        <v>0</v>
      </c>
      <c r="AG24" s="112">
        <v>0</v>
      </c>
      <c r="AH24" s="113">
        <v>0.28999999999999998</v>
      </c>
    </row>
  </sheetData>
  <sheetProtection formatCells="0" formatColumns="0" formatRows="0"/>
  <mergeCells count="26">
    <mergeCell ref="AG5:AG6"/>
    <mergeCell ref="AH5:AH6"/>
    <mergeCell ref="S5:S6"/>
    <mergeCell ref="T5:T6"/>
    <mergeCell ref="U5:U6"/>
    <mergeCell ref="V5:V6"/>
    <mergeCell ref="AE5:AE6"/>
    <mergeCell ref="AF5:AF6"/>
    <mergeCell ref="R5:R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F5:F6"/>
    <mergeCell ref="A4:A6"/>
    <mergeCell ref="B4:B6"/>
    <mergeCell ref="C4:C6"/>
    <mergeCell ref="D5:D6"/>
    <mergeCell ref="E5:E6"/>
  </mergeCells>
  <phoneticPr fontId="2" type="noConversion"/>
  <pageMargins left="0.7" right="0.7" top="0.75" bottom="0.75" header="0.3" footer="0.3"/>
  <pageSetup paperSize="8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21"/>
  <sheetViews>
    <sheetView showGridLines="0" showZeros="0" workbookViewId="0"/>
  </sheetViews>
  <sheetFormatPr defaultRowHeight="13.5"/>
  <cols>
    <col min="1" max="1" width="11.625" customWidth="1"/>
    <col min="2" max="2" width="27.5" customWidth="1"/>
    <col min="3" max="3" width="12.875" customWidth="1"/>
    <col min="4" max="6" width="9.875" customWidth="1"/>
    <col min="7" max="7" width="8" customWidth="1"/>
    <col min="8" max="8" width="10" customWidth="1"/>
    <col min="9" max="9" width="11.5" customWidth="1"/>
    <col min="10" max="15" width="10" customWidth="1"/>
    <col min="16" max="16" width="11.75" customWidth="1"/>
    <col min="17" max="17" width="11.5" customWidth="1"/>
    <col min="18" max="18" width="11.125" customWidth="1"/>
    <col min="19" max="19" width="6.125" customWidth="1"/>
    <col min="20" max="20" width="9.625" customWidth="1"/>
    <col min="21" max="21" width="6" customWidth="1"/>
    <col min="22" max="22" width="7.5" customWidth="1"/>
    <col min="23" max="23" width="6.875" customWidth="1"/>
    <col min="24" max="24" width="4.875" customWidth="1"/>
    <col min="25" max="25" width="8.625" customWidth="1"/>
    <col min="26" max="26" width="4.75" customWidth="1"/>
    <col min="27" max="27" width="7.875" customWidth="1"/>
    <col min="28" max="28" width="10.125" customWidth="1"/>
  </cols>
  <sheetData>
    <row r="1" spans="1:28" ht="13.5" customHeight="1"/>
    <row r="2" spans="1:28" ht="30" customHeight="1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0" t="s">
        <v>54</v>
      </c>
    </row>
    <row r="4" spans="1:28" ht="36.75" customHeight="1">
      <c r="A4" s="157" t="s">
        <v>20</v>
      </c>
      <c r="B4" s="157" t="s">
        <v>21</v>
      </c>
      <c r="C4" s="157" t="s">
        <v>59</v>
      </c>
      <c r="D4" s="6" t="s">
        <v>204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 t="s">
        <v>64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</row>
    <row r="5" spans="1:28" ht="18" customHeight="1">
      <c r="A5" s="158"/>
      <c r="B5" s="158"/>
      <c r="C5" s="158"/>
      <c r="D5" s="157" t="s">
        <v>205</v>
      </c>
      <c r="E5" s="157" t="s">
        <v>206</v>
      </c>
      <c r="F5" s="157" t="s">
        <v>207</v>
      </c>
      <c r="G5" s="165" t="s">
        <v>208</v>
      </c>
      <c r="H5" s="165" t="s">
        <v>209</v>
      </c>
      <c r="I5" s="165" t="s">
        <v>210</v>
      </c>
      <c r="J5" s="165" t="s">
        <v>211</v>
      </c>
      <c r="K5" s="165" t="s">
        <v>212</v>
      </c>
      <c r="L5" s="165" t="s">
        <v>213</v>
      </c>
      <c r="M5" s="165" t="s">
        <v>214</v>
      </c>
      <c r="N5" s="165" t="s">
        <v>215</v>
      </c>
      <c r="O5" s="165" t="s">
        <v>216</v>
      </c>
      <c r="P5" s="157" t="s">
        <v>59</v>
      </c>
      <c r="Q5" s="7" t="s">
        <v>30</v>
      </c>
      <c r="R5" s="7"/>
      <c r="S5" s="7"/>
      <c r="T5" s="7"/>
      <c r="U5" s="7"/>
      <c r="V5" s="7" t="s">
        <v>66</v>
      </c>
      <c r="W5" s="7"/>
      <c r="X5" s="7"/>
      <c r="Y5" s="157" t="s">
        <v>67</v>
      </c>
      <c r="Z5" s="157" t="s">
        <v>68</v>
      </c>
      <c r="AA5" s="167" t="s">
        <v>8</v>
      </c>
      <c r="AB5" s="157" t="s">
        <v>217</v>
      </c>
    </row>
    <row r="6" spans="1:28" ht="138.75" customHeight="1">
      <c r="A6" s="159"/>
      <c r="B6" s="159"/>
      <c r="C6" s="159"/>
      <c r="D6" s="159"/>
      <c r="E6" s="159"/>
      <c r="F6" s="159"/>
      <c r="G6" s="166"/>
      <c r="H6" s="166"/>
      <c r="I6" s="166"/>
      <c r="J6" s="166"/>
      <c r="K6" s="166"/>
      <c r="L6" s="166"/>
      <c r="M6" s="166"/>
      <c r="N6" s="166"/>
      <c r="O6" s="166"/>
      <c r="P6" s="159"/>
      <c r="Q6" s="8" t="s">
        <v>69</v>
      </c>
      <c r="R6" s="8" t="s">
        <v>31</v>
      </c>
      <c r="S6" s="8" t="s">
        <v>29</v>
      </c>
      <c r="T6" s="8" t="s">
        <v>24</v>
      </c>
      <c r="U6" s="8" t="s">
        <v>73</v>
      </c>
      <c r="V6" s="8" t="s">
        <v>74</v>
      </c>
      <c r="W6" s="8" t="s">
        <v>75</v>
      </c>
      <c r="X6" s="8" t="s">
        <v>76</v>
      </c>
      <c r="Y6" s="159"/>
      <c r="Z6" s="159"/>
      <c r="AA6" s="168"/>
      <c r="AB6" s="159"/>
    </row>
    <row r="7" spans="1:28" ht="18.75" customHeight="1">
      <c r="A7" s="9" t="s">
        <v>23</v>
      </c>
      <c r="B7" s="9" t="s">
        <v>23</v>
      </c>
      <c r="C7" s="9">
        <v>1</v>
      </c>
      <c r="D7" s="9">
        <f>C7+1</f>
        <v>2</v>
      </c>
      <c r="E7" s="9">
        <f t="shared" ref="E7:AB7" si="0">D7+1</f>
        <v>3</v>
      </c>
      <c r="F7" s="9">
        <f t="shared" si="0"/>
        <v>4</v>
      </c>
      <c r="G7" s="9">
        <f t="shared" si="0"/>
        <v>5</v>
      </c>
      <c r="H7" s="9">
        <f t="shared" si="0"/>
        <v>6</v>
      </c>
      <c r="I7" s="9">
        <f t="shared" si="0"/>
        <v>7</v>
      </c>
      <c r="J7" s="9">
        <f t="shared" si="0"/>
        <v>8</v>
      </c>
      <c r="K7" s="9">
        <f t="shared" si="0"/>
        <v>9</v>
      </c>
      <c r="L7" s="9">
        <f t="shared" si="0"/>
        <v>10</v>
      </c>
      <c r="M7" s="9">
        <f t="shared" si="0"/>
        <v>11</v>
      </c>
      <c r="N7" s="9">
        <f t="shared" si="0"/>
        <v>12</v>
      </c>
      <c r="O7" s="9">
        <f t="shared" si="0"/>
        <v>13</v>
      </c>
      <c r="P7" s="9">
        <f t="shared" si="0"/>
        <v>14</v>
      </c>
      <c r="Q7" s="9">
        <f t="shared" si="0"/>
        <v>15</v>
      </c>
      <c r="R7" s="9">
        <f t="shared" si="0"/>
        <v>16</v>
      </c>
      <c r="S7" s="9">
        <f t="shared" si="0"/>
        <v>17</v>
      </c>
      <c r="T7" s="9">
        <f t="shared" si="0"/>
        <v>18</v>
      </c>
      <c r="U7" s="9">
        <f t="shared" si="0"/>
        <v>19</v>
      </c>
      <c r="V7" s="9">
        <f t="shared" si="0"/>
        <v>20</v>
      </c>
      <c r="W7" s="9">
        <f t="shared" si="0"/>
        <v>21</v>
      </c>
      <c r="X7" s="9">
        <f t="shared" si="0"/>
        <v>22</v>
      </c>
      <c r="Y7" s="9">
        <f t="shared" si="0"/>
        <v>23</v>
      </c>
      <c r="Z7" s="9">
        <f t="shared" si="0"/>
        <v>24</v>
      </c>
      <c r="AA7" s="9">
        <f t="shared" si="0"/>
        <v>25</v>
      </c>
      <c r="AB7" s="9">
        <f t="shared" si="0"/>
        <v>26</v>
      </c>
    </row>
    <row r="8" spans="1:28" s="121" customFormat="1">
      <c r="A8" s="122"/>
      <c r="B8" s="127" t="s">
        <v>183</v>
      </c>
      <c r="C8" s="124">
        <v>470.82</v>
      </c>
      <c r="D8" s="125">
        <v>86.72</v>
      </c>
      <c r="E8" s="124">
        <v>134.88</v>
      </c>
      <c r="F8" s="124">
        <v>34.92</v>
      </c>
      <c r="G8" s="124">
        <v>10.68</v>
      </c>
      <c r="H8" s="124">
        <v>0</v>
      </c>
      <c r="I8" s="124">
        <v>0</v>
      </c>
      <c r="J8" s="124">
        <v>0</v>
      </c>
      <c r="K8" s="124">
        <v>0</v>
      </c>
      <c r="L8" s="124">
        <v>9.7200000000000006</v>
      </c>
      <c r="M8" s="124">
        <v>124.16</v>
      </c>
      <c r="N8" s="124">
        <v>0</v>
      </c>
      <c r="O8" s="124">
        <v>69.739999999999995</v>
      </c>
      <c r="P8" s="124">
        <v>470.82</v>
      </c>
      <c r="Q8" s="126">
        <v>468.2</v>
      </c>
      <c r="R8" s="126">
        <v>468.2</v>
      </c>
      <c r="S8" s="126">
        <v>0</v>
      </c>
      <c r="T8" s="126">
        <v>0</v>
      </c>
      <c r="U8" s="126">
        <v>0</v>
      </c>
      <c r="V8" s="126">
        <v>0</v>
      </c>
      <c r="W8" s="126">
        <v>0</v>
      </c>
      <c r="X8" s="126">
        <v>0</v>
      </c>
      <c r="Y8" s="126">
        <v>0</v>
      </c>
      <c r="Z8" s="126">
        <v>0</v>
      </c>
      <c r="AA8" s="126">
        <v>0</v>
      </c>
      <c r="AB8" s="126">
        <v>2.62</v>
      </c>
    </row>
    <row r="9" spans="1:28">
      <c r="A9" s="122"/>
      <c r="B9" s="123" t="s">
        <v>219</v>
      </c>
      <c r="C9" s="124">
        <v>470.82</v>
      </c>
      <c r="D9" s="125">
        <v>86.72</v>
      </c>
      <c r="E9" s="124">
        <v>134.88</v>
      </c>
      <c r="F9" s="124">
        <v>34.92</v>
      </c>
      <c r="G9" s="124">
        <v>10.68</v>
      </c>
      <c r="H9" s="124">
        <v>0</v>
      </c>
      <c r="I9" s="124">
        <v>0</v>
      </c>
      <c r="J9" s="124">
        <v>0</v>
      </c>
      <c r="K9" s="124">
        <v>0</v>
      </c>
      <c r="L9" s="124">
        <v>9.7200000000000006</v>
      </c>
      <c r="M9" s="124">
        <v>124.16</v>
      </c>
      <c r="N9" s="124">
        <v>0</v>
      </c>
      <c r="O9" s="124">
        <v>69.739999999999995</v>
      </c>
      <c r="P9" s="124">
        <v>470.82</v>
      </c>
      <c r="Q9" s="126">
        <v>468.2</v>
      </c>
      <c r="R9" s="126">
        <v>468.2</v>
      </c>
      <c r="S9" s="126">
        <v>0</v>
      </c>
      <c r="T9" s="126">
        <v>0</v>
      </c>
      <c r="U9" s="126">
        <v>0</v>
      </c>
      <c r="V9" s="126">
        <v>0</v>
      </c>
      <c r="W9" s="126">
        <v>0</v>
      </c>
      <c r="X9" s="126">
        <v>0</v>
      </c>
      <c r="Y9" s="126">
        <v>0</v>
      </c>
      <c r="Z9" s="126">
        <v>0</v>
      </c>
      <c r="AA9" s="126">
        <v>0</v>
      </c>
      <c r="AB9" s="126">
        <v>2.62</v>
      </c>
    </row>
    <row r="10" spans="1:28" ht="27">
      <c r="A10" s="122" t="s">
        <v>220</v>
      </c>
      <c r="B10" s="123" t="s">
        <v>240</v>
      </c>
      <c r="C10" s="124">
        <v>274.43</v>
      </c>
      <c r="D10" s="125">
        <v>35.979999999999997</v>
      </c>
      <c r="E10" s="124">
        <v>57.36</v>
      </c>
      <c r="F10" s="124">
        <v>19.32</v>
      </c>
      <c r="G10" s="124">
        <v>4.4400000000000004</v>
      </c>
      <c r="H10" s="124">
        <v>0</v>
      </c>
      <c r="I10" s="124">
        <v>0</v>
      </c>
      <c r="J10" s="124">
        <v>0</v>
      </c>
      <c r="K10" s="124">
        <v>0</v>
      </c>
      <c r="L10" s="124">
        <v>9.7200000000000006</v>
      </c>
      <c r="M10" s="124">
        <v>94.28</v>
      </c>
      <c r="N10" s="124">
        <v>0</v>
      </c>
      <c r="O10" s="124">
        <v>53.33</v>
      </c>
      <c r="P10" s="124">
        <v>274.43</v>
      </c>
      <c r="Q10" s="126">
        <v>274.43</v>
      </c>
      <c r="R10" s="126">
        <v>274.43</v>
      </c>
      <c r="S10" s="126">
        <v>0</v>
      </c>
      <c r="T10" s="126">
        <v>0</v>
      </c>
      <c r="U10" s="126">
        <v>0</v>
      </c>
      <c r="V10" s="126">
        <v>0</v>
      </c>
      <c r="W10" s="126">
        <v>0</v>
      </c>
      <c r="X10" s="126">
        <v>0</v>
      </c>
      <c r="Y10" s="126">
        <v>0</v>
      </c>
      <c r="Z10" s="126">
        <v>0</v>
      </c>
      <c r="AA10" s="126">
        <v>0</v>
      </c>
      <c r="AB10" s="126">
        <v>0</v>
      </c>
    </row>
    <row r="11" spans="1:28">
      <c r="A11" s="122" t="s">
        <v>241</v>
      </c>
      <c r="B11" s="123" t="s">
        <v>242</v>
      </c>
      <c r="C11" s="124">
        <v>63.05</v>
      </c>
      <c r="D11" s="125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9.7200000000000006</v>
      </c>
      <c r="M11" s="124">
        <v>0</v>
      </c>
      <c r="N11" s="124">
        <v>0</v>
      </c>
      <c r="O11" s="124">
        <v>53.33</v>
      </c>
      <c r="P11" s="124">
        <v>63.05</v>
      </c>
      <c r="Q11" s="126">
        <v>63.05</v>
      </c>
      <c r="R11" s="126">
        <v>63.05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126">
        <v>0</v>
      </c>
      <c r="AA11" s="126">
        <v>0</v>
      </c>
      <c r="AB11" s="126">
        <v>0</v>
      </c>
    </row>
    <row r="12" spans="1:28">
      <c r="A12" s="122" t="s">
        <v>241</v>
      </c>
      <c r="B12" s="123" t="s">
        <v>252</v>
      </c>
      <c r="C12" s="124">
        <v>117.1</v>
      </c>
      <c r="D12" s="125">
        <v>35.979999999999997</v>
      </c>
      <c r="E12" s="124">
        <v>57.36</v>
      </c>
      <c r="F12" s="124">
        <v>19.32</v>
      </c>
      <c r="G12" s="124">
        <v>4.4400000000000004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117.1</v>
      </c>
      <c r="Q12" s="126">
        <v>117.1</v>
      </c>
      <c r="R12" s="126">
        <v>117.1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26">
        <v>0</v>
      </c>
      <c r="AA12" s="126">
        <v>0</v>
      </c>
      <c r="AB12" s="126">
        <v>0</v>
      </c>
    </row>
    <row r="13" spans="1:28">
      <c r="A13" s="122" t="s">
        <v>241</v>
      </c>
      <c r="B13" s="123" t="s">
        <v>253</v>
      </c>
      <c r="C13" s="124">
        <v>94.28</v>
      </c>
      <c r="D13" s="125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94.28</v>
      </c>
      <c r="N13" s="124">
        <v>0</v>
      </c>
      <c r="O13" s="124">
        <v>0</v>
      </c>
      <c r="P13" s="124">
        <v>94.28</v>
      </c>
      <c r="Q13" s="126">
        <v>94.28</v>
      </c>
      <c r="R13" s="126">
        <v>94.28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0</v>
      </c>
      <c r="AB13" s="126">
        <v>0</v>
      </c>
    </row>
    <row r="14" spans="1:28">
      <c r="A14" s="122" t="s">
        <v>222</v>
      </c>
      <c r="B14" s="123" t="s">
        <v>246</v>
      </c>
      <c r="C14" s="124">
        <v>78.510000000000005</v>
      </c>
      <c r="D14" s="125">
        <v>23.76</v>
      </c>
      <c r="E14" s="124">
        <v>32.520000000000003</v>
      </c>
      <c r="F14" s="124">
        <v>0.96</v>
      </c>
      <c r="G14" s="124">
        <v>2.76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18.510000000000002</v>
      </c>
      <c r="N14" s="124">
        <v>0</v>
      </c>
      <c r="O14" s="124">
        <v>0</v>
      </c>
      <c r="P14" s="124">
        <v>78.510000000000005</v>
      </c>
      <c r="Q14" s="126">
        <v>77.03</v>
      </c>
      <c r="R14" s="126">
        <v>77.03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1.48</v>
      </c>
    </row>
    <row r="15" spans="1:28">
      <c r="A15" s="122" t="s">
        <v>247</v>
      </c>
      <c r="B15" s="123" t="s">
        <v>254</v>
      </c>
      <c r="C15" s="124">
        <v>60</v>
      </c>
      <c r="D15" s="125">
        <v>23.76</v>
      </c>
      <c r="E15" s="124">
        <v>32.520000000000003</v>
      </c>
      <c r="F15" s="124">
        <v>0.96</v>
      </c>
      <c r="G15" s="124">
        <v>2.76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0</v>
      </c>
      <c r="P15" s="124">
        <v>60</v>
      </c>
      <c r="Q15" s="126">
        <v>60</v>
      </c>
      <c r="R15" s="126">
        <v>60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0</v>
      </c>
    </row>
    <row r="16" spans="1:28">
      <c r="A16" s="122" t="s">
        <v>247</v>
      </c>
      <c r="B16" s="123" t="s">
        <v>253</v>
      </c>
      <c r="C16" s="124">
        <v>18.510000000000002</v>
      </c>
      <c r="D16" s="125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18.510000000000002</v>
      </c>
      <c r="N16" s="124">
        <v>0</v>
      </c>
      <c r="O16" s="124">
        <v>0</v>
      </c>
      <c r="P16" s="124">
        <v>18.510000000000002</v>
      </c>
      <c r="Q16" s="126">
        <v>17.03</v>
      </c>
      <c r="R16" s="126">
        <v>17.03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  <c r="AA16" s="126">
        <v>0</v>
      </c>
      <c r="AB16" s="126">
        <v>1.48</v>
      </c>
    </row>
    <row r="17" spans="1:28">
      <c r="A17" s="122" t="s">
        <v>224</v>
      </c>
      <c r="B17" s="123" t="s">
        <v>250</v>
      </c>
      <c r="C17" s="124">
        <v>11.37</v>
      </c>
      <c r="D17" s="125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11.37</v>
      </c>
      <c r="N17" s="124">
        <v>0</v>
      </c>
      <c r="O17" s="124">
        <v>0</v>
      </c>
      <c r="P17" s="124">
        <v>11.37</v>
      </c>
      <c r="Q17" s="126">
        <v>10.23</v>
      </c>
      <c r="R17" s="126">
        <v>10.23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1.1399999999999999</v>
      </c>
    </row>
    <row r="18" spans="1:28">
      <c r="A18" s="122" t="s">
        <v>251</v>
      </c>
      <c r="B18" s="123" t="s">
        <v>253</v>
      </c>
      <c r="C18" s="124">
        <v>11.37</v>
      </c>
      <c r="D18" s="125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11.37</v>
      </c>
      <c r="N18" s="124">
        <v>0</v>
      </c>
      <c r="O18" s="124">
        <v>0</v>
      </c>
      <c r="P18" s="124">
        <v>11.37</v>
      </c>
      <c r="Q18" s="126">
        <v>10.23</v>
      </c>
      <c r="R18" s="126">
        <v>10.23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1.1399999999999999</v>
      </c>
    </row>
    <row r="19" spans="1:28">
      <c r="A19" s="122" t="s">
        <v>226</v>
      </c>
      <c r="B19" s="123" t="s">
        <v>255</v>
      </c>
      <c r="C19" s="124">
        <v>106.51</v>
      </c>
      <c r="D19" s="125">
        <v>26.98</v>
      </c>
      <c r="E19" s="124">
        <v>45</v>
      </c>
      <c r="F19" s="124">
        <v>14.64</v>
      </c>
      <c r="G19" s="124">
        <v>3.48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16.41</v>
      </c>
      <c r="P19" s="124">
        <v>106.51</v>
      </c>
      <c r="Q19" s="126">
        <v>106.51</v>
      </c>
      <c r="R19" s="126">
        <v>106.51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</row>
    <row r="20" spans="1:28">
      <c r="A20" s="122" t="s">
        <v>256</v>
      </c>
      <c r="B20" s="123" t="s">
        <v>257</v>
      </c>
      <c r="C20" s="124">
        <v>16.41</v>
      </c>
      <c r="D20" s="125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16.41</v>
      </c>
      <c r="P20" s="124">
        <v>16.41</v>
      </c>
      <c r="Q20" s="126">
        <v>16.41</v>
      </c>
      <c r="R20" s="126">
        <v>16.41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</row>
    <row r="21" spans="1:28">
      <c r="A21" s="122" t="s">
        <v>256</v>
      </c>
      <c r="B21" s="123" t="s">
        <v>254</v>
      </c>
      <c r="C21" s="124">
        <v>90.1</v>
      </c>
      <c r="D21" s="125">
        <v>26.98</v>
      </c>
      <c r="E21" s="124">
        <v>45</v>
      </c>
      <c r="F21" s="124">
        <v>14.64</v>
      </c>
      <c r="G21" s="124">
        <v>3.48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90.1</v>
      </c>
      <c r="Q21" s="126">
        <v>90.1</v>
      </c>
      <c r="R21" s="126">
        <v>90.1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126">
        <v>0</v>
      </c>
      <c r="AA21" s="126">
        <v>0</v>
      </c>
      <c r="AB21" s="126">
        <v>0</v>
      </c>
    </row>
  </sheetData>
  <sheetProtection formatCells="0" formatColumns="0" formatRows="0"/>
  <mergeCells count="20">
    <mergeCell ref="AA5:AA6"/>
    <mergeCell ref="AB5:AB6"/>
    <mergeCell ref="M5:M6"/>
    <mergeCell ref="N5:N6"/>
    <mergeCell ref="O5:O6"/>
    <mergeCell ref="P5:P6"/>
    <mergeCell ref="Y5:Y6"/>
    <mergeCell ref="Z5:Z6"/>
    <mergeCell ref="L5:L6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</mergeCells>
  <phoneticPr fontId="2" type="noConversion"/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19"/>
  <sheetViews>
    <sheetView showGridLines="0" showZeros="0" workbookViewId="0"/>
  </sheetViews>
  <sheetFormatPr defaultRowHeight="13.5"/>
  <cols>
    <col min="1" max="1" width="17.25" customWidth="1"/>
    <col min="2" max="2" width="35.5" customWidth="1"/>
    <col min="3" max="3" width="9.375" customWidth="1"/>
    <col min="4" max="4" width="10.25" customWidth="1"/>
    <col min="5" max="5" width="9.625" customWidth="1"/>
    <col min="6" max="6" width="8.375" customWidth="1"/>
    <col min="7" max="7" width="9.125" customWidth="1"/>
    <col min="8" max="8" width="10.5" customWidth="1"/>
    <col min="9" max="10" width="9.625" customWidth="1"/>
    <col min="11" max="11" width="8" customWidth="1"/>
    <col min="12" max="12" width="8.125" customWidth="1"/>
    <col min="13" max="14" width="10.25" customWidth="1"/>
    <col min="15" max="15" width="9.875" customWidth="1"/>
    <col min="16" max="16" width="6.75" customWidth="1"/>
    <col min="17" max="17" width="6.5" customWidth="1"/>
    <col min="18" max="19" width="6.25" customWidth="1"/>
    <col min="20" max="20" width="6" customWidth="1"/>
    <col min="21" max="21" width="6.625" customWidth="1"/>
    <col min="22" max="22" width="8.25" customWidth="1"/>
    <col min="23" max="23" width="6.5" customWidth="1"/>
    <col min="24" max="24" width="8.25" customWidth="1"/>
    <col min="25" max="25" width="9.75" customWidth="1"/>
    <col min="26" max="37" width="24.125" style="101" customWidth="1"/>
  </cols>
  <sheetData>
    <row r="1" spans="1:37" ht="13.5" customHeight="1"/>
    <row r="2" spans="1:37" ht="25.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37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0" t="s">
        <v>87</v>
      </c>
    </row>
    <row r="4" spans="1:37" ht="18.75" customHeight="1">
      <c r="A4" s="157" t="s">
        <v>55</v>
      </c>
      <c r="B4" s="157" t="s">
        <v>56</v>
      </c>
      <c r="C4" s="157" t="s">
        <v>59</v>
      </c>
      <c r="D4" s="6" t="s">
        <v>90</v>
      </c>
      <c r="E4" s="6"/>
      <c r="F4" s="6"/>
      <c r="G4" s="6"/>
      <c r="H4" s="6"/>
      <c r="I4" s="6"/>
      <c r="J4" s="6"/>
      <c r="K4" s="6"/>
      <c r="L4" s="6"/>
      <c r="M4" s="6" t="s">
        <v>88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37" ht="19.5" customHeight="1">
      <c r="A5" s="158"/>
      <c r="B5" s="158"/>
      <c r="C5" s="158"/>
      <c r="D5" s="3" t="s">
        <v>185</v>
      </c>
      <c r="E5" s="3"/>
      <c r="F5" s="169" t="s">
        <v>184</v>
      </c>
      <c r="G5" s="3" t="s">
        <v>186</v>
      </c>
      <c r="H5" s="3"/>
      <c r="I5" s="157" t="s">
        <v>92</v>
      </c>
      <c r="J5" s="165" t="s">
        <v>187</v>
      </c>
      <c r="K5" s="165" t="s">
        <v>96</v>
      </c>
      <c r="L5" s="165" t="s">
        <v>97</v>
      </c>
      <c r="M5" s="157" t="s">
        <v>59</v>
      </c>
      <c r="N5" s="7" t="s">
        <v>65</v>
      </c>
      <c r="O5" s="7"/>
      <c r="P5" s="7"/>
      <c r="Q5" s="7"/>
      <c r="R5" s="7"/>
      <c r="S5" s="7" t="s">
        <v>66</v>
      </c>
      <c r="T5" s="7"/>
      <c r="U5" s="7"/>
      <c r="V5" s="157" t="s">
        <v>67</v>
      </c>
      <c r="W5" s="157" t="s">
        <v>68</v>
      </c>
      <c r="X5" s="170" t="s">
        <v>8</v>
      </c>
      <c r="Y5" s="157" t="s">
        <v>217</v>
      </c>
    </row>
    <row r="6" spans="1:37" ht="145.5" customHeight="1">
      <c r="A6" s="159"/>
      <c r="B6" s="159"/>
      <c r="C6" s="159"/>
      <c r="D6" s="97" t="s">
        <v>91</v>
      </c>
      <c r="E6" s="98" t="s">
        <v>95</v>
      </c>
      <c r="F6" s="169"/>
      <c r="G6" s="97" t="s">
        <v>93</v>
      </c>
      <c r="H6" s="98" t="s">
        <v>94</v>
      </c>
      <c r="I6" s="159"/>
      <c r="J6" s="166"/>
      <c r="K6" s="166"/>
      <c r="L6" s="166"/>
      <c r="M6" s="159"/>
      <c r="N6" s="8" t="s">
        <v>69</v>
      </c>
      <c r="O6" s="8" t="s">
        <v>70</v>
      </c>
      <c r="P6" s="8" t="s">
        <v>89</v>
      </c>
      <c r="Q6" s="8" t="s">
        <v>72</v>
      </c>
      <c r="R6" s="8" t="s">
        <v>73</v>
      </c>
      <c r="S6" s="8" t="s">
        <v>74</v>
      </c>
      <c r="T6" s="8" t="s">
        <v>75</v>
      </c>
      <c r="U6" s="8" t="s">
        <v>76</v>
      </c>
      <c r="V6" s="159"/>
      <c r="W6" s="159"/>
      <c r="X6" s="171"/>
      <c r="Y6" s="159"/>
    </row>
    <row r="7" spans="1:37" ht="16.5" customHeight="1">
      <c r="A7" s="9" t="s">
        <v>77</v>
      </c>
      <c r="B7" s="9" t="s">
        <v>77</v>
      </c>
      <c r="C7" s="9">
        <v>1</v>
      </c>
      <c r="D7" s="9">
        <f>C7+1</f>
        <v>2</v>
      </c>
      <c r="E7" s="9">
        <f t="shared" ref="E7:W7" si="0">D7+1</f>
        <v>3</v>
      </c>
      <c r="F7" s="9">
        <f t="shared" ref="F7:K7" si="1">E7+1</f>
        <v>4</v>
      </c>
      <c r="G7" s="9">
        <f t="shared" si="1"/>
        <v>5</v>
      </c>
      <c r="H7" s="9">
        <f t="shared" si="1"/>
        <v>6</v>
      </c>
      <c r="I7" s="9">
        <f t="shared" si="1"/>
        <v>7</v>
      </c>
      <c r="J7" s="9">
        <f t="shared" si="1"/>
        <v>8</v>
      </c>
      <c r="K7" s="9">
        <f t="shared" si="1"/>
        <v>9</v>
      </c>
      <c r="L7" s="9">
        <f t="shared" si="0"/>
        <v>10</v>
      </c>
      <c r="M7" s="9">
        <f t="shared" si="0"/>
        <v>11</v>
      </c>
      <c r="N7" s="9">
        <f t="shared" si="0"/>
        <v>12</v>
      </c>
      <c r="O7" s="9">
        <f t="shared" si="0"/>
        <v>13</v>
      </c>
      <c r="P7" s="9">
        <f t="shared" si="0"/>
        <v>14</v>
      </c>
      <c r="Q7" s="9">
        <f t="shared" si="0"/>
        <v>15</v>
      </c>
      <c r="R7" s="9">
        <f t="shared" si="0"/>
        <v>16</v>
      </c>
      <c r="S7" s="9">
        <f t="shared" si="0"/>
        <v>17</v>
      </c>
      <c r="T7" s="9">
        <f t="shared" si="0"/>
        <v>18</v>
      </c>
      <c r="U7" s="9">
        <f t="shared" si="0"/>
        <v>19</v>
      </c>
      <c r="V7" s="9">
        <f t="shared" si="0"/>
        <v>20</v>
      </c>
      <c r="W7" s="9">
        <f t="shared" si="0"/>
        <v>21</v>
      </c>
      <c r="X7" s="9">
        <f>W7+1</f>
        <v>22</v>
      </c>
      <c r="Y7" s="9">
        <f>X7+1</f>
        <v>23</v>
      </c>
    </row>
    <row r="8" spans="1:37" s="114" customFormat="1">
      <c r="A8" s="115"/>
      <c r="B8" s="120" t="s">
        <v>183</v>
      </c>
      <c r="C8" s="117">
        <v>308.82</v>
      </c>
      <c r="D8" s="117">
        <v>221.22</v>
      </c>
      <c r="E8" s="117">
        <v>0</v>
      </c>
      <c r="F8" s="117">
        <v>12.065799999999999</v>
      </c>
      <c r="G8" s="117">
        <v>9.6999999999999993</v>
      </c>
      <c r="H8" s="117">
        <v>14.9</v>
      </c>
      <c r="I8" s="117">
        <v>24</v>
      </c>
      <c r="J8" s="117">
        <v>0</v>
      </c>
      <c r="K8" s="117">
        <v>0</v>
      </c>
      <c r="L8" s="117">
        <v>39</v>
      </c>
      <c r="M8" s="118">
        <v>308.82</v>
      </c>
      <c r="N8" s="118">
        <v>308.82</v>
      </c>
      <c r="O8" s="118">
        <v>308.82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28"/>
      <c r="AA8" s="128"/>
      <c r="AB8" s="128"/>
      <c r="AC8" s="128"/>
      <c r="AD8" s="128"/>
      <c r="AE8" s="128"/>
      <c r="AF8" s="128"/>
      <c r="AG8" s="128"/>
      <c r="AH8" s="128"/>
      <c r="AI8" s="129"/>
      <c r="AJ8" s="129"/>
      <c r="AK8" s="129"/>
    </row>
    <row r="9" spans="1:37">
      <c r="A9" s="115"/>
      <c r="B9" s="116" t="s">
        <v>219</v>
      </c>
      <c r="C9" s="117">
        <v>308.82</v>
      </c>
      <c r="D9" s="117">
        <v>221.22</v>
      </c>
      <c r="E9" s="117">
        <v>0</v>
      </c>
      <c r="F9" s="117">
        <v>12.065799999999999</v>
      </c>
      <c r="G9" s="117">
        <v>9.6999999999999993</v>
      </c>
      <c r="H9" s="117">
        <v>14.9</v>
      </c>
      <c r="I9" s="117">
        <v>24</v>
      </c>
      <c r="J9" s="117">
        <v>0</v>
      </c>
      <c r="K9" s="117">
        <v>0</v>
      </c>
      <c r="L9" s="117">
        <v>39</v>
      </c>
      <c r="M9" s="118">
        <v>308.82</v>
      </c>
      <c r="N9" s="118">
        <v>308.82</v>
      </c>
      <c r="O9" s="118">
        <v>308.82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  <c r="W9" s="118">
        <v>0</v>
      </c>
      <c r="X9" s="118">
        <v>0</v>
      </c>
      <c r="Y9" s="118">
        <v>0</v>
      </c>
    </row>
    <row r="10" spans="1:37">
      <c r="A10" s="115" t="s">
        <v>220</v>
      </c>
      <c r="B10" s="116" t="s">
        <v>240</v>
      </c>
      <c r="C10" s="117">
        <v>285.64</v>
      </c>
      <c r="D10" s="117">
        <v>206.04</v>
      </c>
      <c r="E10" s="117">
        <v>0</v>
      </c>
      <c r="F10" s="117">
        <v>10.925000000000001</v>
      </c>
      <c r="G10" s="117">
        <v>5.4</v>
      </c>
      <c r="H10" s="117">
        <v>11.2</v>
      </c>
      <c r="I10" s="117">
        <v>24</v>
      </c>
      <c r="J10" s="117">
        <v>0</v>
      </c>
      <c r="K10" s="117">
        <v>0</v>
      </c>
      <c r="L10" s="117">
        <v>39</v>
      </c>
      <c r="M10" s="118">
        <v>285.64</v>
      </c>
      <c r="N10" s="118">
        <v>285.64</v>
      </c>
      <c r="O10" s="118">
        <v>285.64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0</v>
      </c>
      <c r="X10" s="118">
        <v>0</v>
      </c>
      <c r="Y10" s="118">
        <v>0</v>
      </c>
    </row>
    <row r="11" spans="1:37">
      <c r="A11" s="115" t="s">
        <v>241</v>
      </c>
      <c r="B11" s="116" t="s">
        <v>242</v>
      </c>
      <c r="C11" s="117">
        <v>269.04000000000002</v>
      </c>
      <c r="D11" s="117">
        <v>206.04</v>
      </c>
      <c r="E11" s="117">
        <v>0</v>
      </c>
      <c r="F11" s="117">
        <v>10.925000000000001</v>
      </c>
      <c r="G11" s="117">
        <v>0</v>
      </c>
      <c r="H11" s="117">
        <v>0</v>
      </c>
      <c r="I11" s="117">
        <v>24</v>
      </c>
      <c r="J11" s="117">
        <v>0</v>
      </c>
      <c r="K11" s="117">
        <v>0</v>
      </c>
      <c r="L11" s="117">
        <v>39</v>
      </c>
      <c r="M11" s="118">
        <v>269.04000000000002</v>
      </c>
      <c r="N11" s="118">
        <v>269.04000000000002</v>
      </c>
      <c r="O11" s="118">
        <v>269.04000000000002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  <c r="W11" s="118">
        <v>0</v>
      </c>
      <c r="X11" s="118">
        <v>0</v>
      </c>
      <c r="Y11" s="118">
        <v>0</v>
      </c>
    </row>
    <row r="12" spans="1:37">
      <c r="A12" s="115" t="s">
        <v>241</v>
      </c>
      <c r="B12" s="116" t="s">
        <v>252</v>
      </c>
      <c r="C12" s="117">
        <v>16.600000000000001</v>
      </c>
      <c r="D12" s="117">
        <v>0</v>
      </c>
      <c r="E12" s="117">
        <v>0</v>
      </c>
      <c r="F12" s="117">
        <v>0</v>
      </c>
      <c r="G12" s="117">
        <v>5.4</v>
      </c>
      <c r="H12" s="117">
        <v>11.2</v>
      </c>
      <c r="I12" s="117">
        <v>0</v>
      </c>
      <c r="J12" s="117">
        <v>0</v>
      </c>
      <c r="K12" s="117">
        <v>0</v>
      </c>
      <c r="L12" s="117">
        <v>0</v>
      </c>
      <c r="M12" s="118">
        <v>16.600000000000001</v>
      </c>
      <c r="N12" s="118">
        <v>16.600000000000001</v>
      </c>
      <c r="O12" s="118">
        <v>16.600000000000001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  <c r="Y12" s="118">
        <v>0</v>
      </c>
    </row>
    <row r="13" spans="1:37">
      <c r="A13" s="115" t="s">
        <v>222</v>
      </c>
      <c r="B13" s="116" t="s">
        <v>246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</row>
    <row r="14" spans="1:37">
      <c r="A14" s="115" t="s">
        <v>247</v>
      </c>
      <c r="B14" s="116" t="s">
        <v>248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</row>
    <row r="15" spans="1:37">
      <c r="A15" s="115" t="s">
        <v>224</v>
      </c>
      <c r="B15" s="116" t="s">
        <v>250</v>
      </c>
      <c r="C15" s="117">
        <v>16.48</v>
      </c>
      <c r="D15" s="117">
        <v>15.18</v>
      </c>
      <c r="E15" s="117">
        <v>0</v>
      </c>
      <c r="F15" s="117">
        <v>1.1408</v>
      </c>
      <c r="G15" s="117">
        <v>0</v>
      </c>
      <c r="H15" s="117">
        <v>1.3</v>
      </c>
      <c r="I15" s="117">
        <v>0</v>
      </c>
      <c r="J15" s="117">
        <v>0</v>
      </c>
      <c r="K15" s="117">
        <v>0</v>
      </c>
      <c r="L15" s="117">
        <v>0</v>
      </c>
      <c r="M15" s="118">
        <v>16.48</v>
      </c>
      <c r="N15" s="118">
        <v>16.48</v>
      </c>
      <c r="O15" s="118">
        <v>16.48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</row>
    <row r="16" spans="1:37">
      <c r="A16" s="115" t="s">
        <v>251</v>
      </c>
      <c r="B16" s="116" t="s">
        <v>248</v>
      </c>
      <c r="C16" s="117">
        <v>15.18</v>
      </c>
      <c r="D16" s="117">
        <v>15.18</v>
      </c>
      <c r="E16" s="117">
        <v>0</v>
      </c>
      <c r="F16" s="117">
        <v>1.1408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8">
        <v>15.18</v>
      </c>
      <c r="N16" s="118">
        <v>15.18</v>
      </c>
      <c r="O16" s="118">
        <v>15.18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18">
        <v>0</v>
      </c>
    </row>
    <row r="17" spans="1:25">
      <c r="A17" s="115" t="s">
        <v>251</v>
      </c>
      <c r="B17" s="116" t="s">
        <v>254</v>
      </c>
      <c r="C17" s="117">
        <v>1.3</v>
      </c>
      <c r="D17" s="117">
        <v>0</v>
      </c>
      <c r="E17" s="117">
        <v>0</v>
      </c>
      <c r="F17" s="117">
        <v>0</v>
      </c>
      <c r="G17" s="117">
        <v>0</v>
      </c>
      <c r="H17" s="117">
        <v>1.3</v>
      </c>
      <c r="I17" s="117">
        <v>0</v>
      </c>
      <c r="J17" s="117">
        <v>0</v>
      </c>
      <c r="K17" s="117">
        <v>0</v>
      </c>
      <c r="L17" s="117">
        <v>0</v>
      </c>
      <c r="M17" s="118">
        <v>1.3</v>
      </c>
      <c r="N17" s="118">
        <v>1.3</v>
      </c>
      <c r="O17" s="118">
        <v>1.3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</row>
    <row r="18" spans="1:25">
      <c r="A18" s="115" t="s">
        <v>226</v>
      </c>
      <c r="B18" s="116" t="s">
        <v>255</v>
      </c>
      <c r="C18" s="117">
        <v>6.7</v>
      </c>
      <c r="D18" s="117">
        <v>0</v>
      </c>
      <c r="E18" s="117">
        <v>0</v>
      </c>
      <c r="F18" s="117">
        <v>0</v>
      </c>
      <c r="G18" s="117">
        <v>4.3</v>
      </c>
      <c r="H18" s="117">
        <v>2.4</v>
      </c>
      <c r="I18" s="117">
        <v>0</v>
      </c>
      <c r="J18" s="117">
        <v>0</v>
      </c>
      <c r="K18" s="117">
        <v>0</v>
      </c>
      <c r="L18" s="117">
        <v>0</v>
      </c>
      <c r="M18" s="118">
        <v>6.7</v>
      </c>
      <c r="N18" s="118">
        <v>6.7</v>
      </c>
      <c r="O18" s="118">
        <v>6.7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>
        <v>0</v>
      </c>
    </row>
    <row r="19" spans="1:25">
      <c r="A19" s="115" t="s">
        <v>256</v>
      </c>
      <c r="B19" s="116" t="s">
        <v>254</v>
      </c>
      <c r="C19" s="117">
        <v>6.7</v>
      </c>
      <c r="D19" s="117">
        <v>0</v>
      </c>
      <c r="E19" s="117">
        <v>0</v>
      </c>
      <c r="F19" s="117">
        <v>0</v>
      </c>
      <c r="G19" s="117">
        <v>4.3</v>
      </c>
      <c r="H19" s="117">
        <v>2.4</v>
      </c>
      <c r="I19" s="117">
        <v>0</v>
      </c>
      <c r="J19" s="117">
        <v>0</v>
      </c>
      <c r="K19" s="117">
        <v>0</v>
      </c>
      <c r="L19" s="117">
        <v>0</v>
      </c>
      <c r="M19" s="118">
        <v>6.7</v>
      </c>
      <c r="N19" s="118">
        <v>6.7</v>
      </c>
      <c r="O19" s="118">
        <v>6.7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</row>
  </sheetData>
  <sheetProtection formatCells="0" formatColumns="0" formatRows="0"/>
  <mergeCells count="13">
    <mergeCell ref="Y5:Y6"/>
    <mergeCell ref="V5:V6"/>
    <mergeCell ref="W5:W6"/>
    <mergeCell ref="M5:M6"/>
    <mergeCell ref="I5:I6"/>
    <mergeCell ref="J5:J6"/>
    <mergeCell ref="L5:L6"/>
    <mergeCell ref="K5:K6"/>
    <mergeCell ref="F5:F6"/>
    <mergeCell ref="X5:X6"/>
    <mergeCell ref="A4:A6"/>
    <mergeCell ref="B4:B6"/>
    <mergeCell ref="C4:C6"/>
  </mergeCells>
  <phoneticPr fontId="12" type="noConversion"/>
  <pageMargins left="0.7" right="0.7" top="0.75" bottom="0.75" header="0.3" footer="0.3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2"/>
  <sheetViews>
    <sheetView showGridLines="0" showZeros="0" workbookViewId="0">
      <selection activeCell="G4" sqref="G3:G6"/>
    </sheetView>
  </sheetViews>
  <sheetFormatPr defaultRowHeight="13.5"/>
  <cols>
    <col min="1" max="1" width="8.75" customWidth="1"/>
    <col min="2" max="2" width="19.125" customWidth="1"/>
    <col min="3" max="3" width="8.5" customWidth="1"/>
    <col min="4" max="4" width="15.125" customWidth="1"/>
    <col min="5" max="5" width="14.5" customWidth="1"/>
    <col min="6" max="6" width="46.875" customWidth="1"/>
    <col min="7" max="7" width="48.25" customWidth="1"/>
    <col min="8" max="8" width="10.375" customWidth="1"/>
    <col min="9" max="9" width="6.75" customWidth="1"/>
    <col min="10" max="10" width="11.25" customWidth="1"/>
    <col min="11" max="11" width="12.125" customWidth="1"/>
    <col min="12" max="12" width="11.75" customWidth="1"/>
    <col min="13" max="13" width="9.125" customWidth="1"/>
    <col min="14" max="14" width="7.375" customWidth="1"/>
    <col min="15" max="15" width="7.5" customWidth="1"/>
    <col min="16" max="16" width="8.25" customWidth="1"/>
    <col min="17" max="17" width="8.375" customWidth="1"/>
    <col min="18" max="18" width="6.5" customWidth="1"/>
    <col min="19" max="19" width="8" customWidth="1"/>
    <col min="20" max="20" width="6" customWidth="1"/>
    <col min="21" max="21" width="10.875" customWidth="1"/>
    <col min="22" max="22" width="10.25" customWidth="1"/>
  </cols>
  <sheetData>
    <row r="1" spans="1:22" ht="13.5" customHeight="1"/>
    <row r="2" spans="1:22" ht="33" customHeight="1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0" t="s">
        <v>98</v>
      </c>
    </row>
    <row r="4" spans="1:22" ht="18.75" customHeight="1">
      <c r="A4" s="157" t="s">
        <v>99</v>
      </c>
      <c r="B4" s="157" t="s">
        <v>100</v>
      </c>
      <c r="C4" s="157" t="s">
        <v>101</v>
      </c>
      <c r="D4" s="157" t="s">
        <v>102</v>
      </c>
      <c r="E4" s="7" t="s">
        <v>103</v>
      </c>
      <c r="F4" s="7"/>
      <c r="G4" s="157" t="s">
        <v>104</v>
      </c>
      <c r="H4" s="157" t="s">
        <v>105</v>
      </c>
      <c r="I4" s="157" t="s">
        <v>136</v>
      </c>
      <c r="J4" s="6" t="s">
        <v>106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8.75" customHeight="1">
      <c r="A5" s="158"/>
      <c r="B5" s="158"/>
      <c r="C5" s="158"/>
      <c r="D5" s="158"/>
      <c r="E5" s="157" t="s">
        <v>107</v>
      </c>
      <c r="F5" s="157" t="s">
        <v>108</v>
      </c>
      <c r="G5" s="158"/>
      <c r="H5" s="158"/>
      <c r="I5" s="158"/>
      <c r="J5" s="157" t="s">
        <v>109</v>
      </c>
      <c r="K5" s="7" t="s">
        <v>110</v>
      </c>
      <c r="L5" s="7"/>
      <c r="M5" s="7"/>
      <c r="N5" s="7"/>
      <c r="O5" s="7"/>
      <c r="P5" s="7" t="s">
        <v>111</v>
      </c>
      <c r="Q5" s="7"/>
      <c r="R5" s="7"/>
      <c r="S5" s="157" t="s">
        <v>112</v>
      </c>
      <c r="T5" s="157" t="s">
        <v>113</v>
      </c>
      <c r="U5" s="170" t="s">
        <v>8</v>
      </c>
      <c r="V5" s="157" t="s">
        <v>217</v>
      </c>
    </row>
    <row r="6" spans="1:22" ht="118.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8" t="s">
        <v>114</v>
      </c>
      <c r="L6" s="8" t="s">
        <v>115</v>
      </c>
      <c r="M6" s="8" t="s">
        <v>116</v>
      </c>
      <c r="N6" s="8" t="s">
        <v>117</v>
      </c>
      <c r="O6" s="8" t="s">
        <v>118</v>
      </c>
      <c r="P6" s="8" t="s">
        <v>119</v>
      </c>
      <c r="Q6" s="8" t="s">
        <v>120</v>
      </c>
      <c r="R6" s="8" t="s">
        <v>121</v>
      </c>
      <c r="S6" s="159"/>
      <c r="T6" s="159"/>
      <c r="U6" s="171"/>
      <c r="V6" s="159"/>
    </row>
    <row r="7" spans="1:22" ht="17.25" customHeight="1">
      <c r="A7" s="9" t="s">
        <v>122</v>
      </c>
      <c r="B7" s="9" t="s">
        <v>122</v>
      </c>
      <c r="C7" s="9" t="s">
        <v>122</v>
      </c>
      <c r="D7" s="9" t="s">
        <v>122</v>
      </c>
      <c r="E7" s="9" t="s">
        <v>122</v>
      </c>
      <c r="F7" s="9" t="s">
        <v>122</v>
      </c>
      <c r="G7" s="9" t="s">
        <v>122</v>
      </c>
      <c r="H7" s="9" t="s">
        <v>122</v>
      </c>
      <c r="I7" s="9" t="s">
        <v>122</v>
      </c>
      <c r="J7" s="9">
        <v>1</v>
      </c>
      <c r="K7" s="9">
        <f>J7+1</f>
        <v>2</v>
      </c>
      <c r="L7" s="9">
        <f t="shared" ref="L7:T7" si="0">K7+1</f>
        <v>3</v>
      </c>
      <c r="M7" s="9">
        <f t="shared" si="0"/>
        <v>4</v>
      </c>
      <c r="N7" s="9">
        <f t="shared" si="0"/>
        <v>5</v>
      </c>
      <c r="O7" s="9">
        <f t="shared" si="0"/>
        <v>6</v>
      </c>
      <c r="P7" s="9">
        <f t="shared" si="0"/>
        <v>7</v>
      </c>
      <c r="Q7" s="9">
        <f t="shared" si="0"/>
        <v>8</v>
      </c>
      <c r="R7" s="9">
        <f t="shared" si="0"/>
        <v>9</v>
      </c>
      <c r="S7" s="9">
        <f t="shared" si="0"/>
        <v>10</v>
      </c>
      <c r="T7" s="9">
        <f t="shared" si="0"/>
        <v>11</v>
      </c>
      <c r="U7" s="9">
        <f>T7+1</f>
        <v>12</v>
      </c>
      <c r="V7" s="9">
        <f>U7+1</f>
        <v>13</v>
      </c>
    </row>
    <row r="8" spans="1:22" s="114" customFormat="1">
      <c r="A8" s="115"/>
      <c r="B8" s="115"/>
      <c r="C8" s="116"/>
      <c r="D8" s="116"/>
      <c r="E8" s="115"/>
      <c r="F8" s="119" t="s">
        <v>183</v>
      </c>
      <c r="G8" s="115"/>
      <c r="H8" s="115"/>
      <c r="I8" s="115"/>
      <c r="J8" s="118">
        <v>1665.19</v>
      </c>
      <c r="K8" s="118">
        <v>1493.38</v>
      </c>
      <c r="L8" s="118">
        <v>1415.38</v>
      </c>
      <c r="M8" s="118">
        <v>0</v>
      </c>
      <c r="N8" s="118">
        <v>0</v>
      </c>
      <c r="O8" s="118">
        <v>78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171.81</v>
      </c>
      <c r="V8" s="118">
        <v>0</v>
      </c>
    </row>
    <row r="9" spans="1:22">
      <c r="A9" s="115"/>
      <c r="B9" s="115"/>
      <c r="C9" s="116"/>
      <c r="D9" s="116"/>
      <c r="E9" s="115"/>
      <c r="F9" s="115" t="s">
        <v>258</v>
      </c>
      <c r="G9" s="115"/>
      <c r="H9" s="115"/>
      <c r="I9" s="115"/>
      <c r="J9" s="118">
        <v>964.19</v>
      </c>
      <c r="K9" s="118">
        <v>792.38</v>
      </c>
      <c r="L9" s="118">
        <v>714.38</v>
      </c>
      <c r="M9" s="118">
        <v>0</v>
      </c>
      <c r="N9" s="118">
        <v>0</v>
      </c>
      <c r="O9" s="118">
        <v>78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171.81</v>
      </c>
      <c r="V9" s="118">
        <v>0</v>
      </c>
    </row>
    <row r="10" spans="1:22">
      <c r="A10" s="115"/>
      <c r="B10" s="115"/>
      <c r="C10" s="116"/>
      <c r="D10" s="116"/>
      <c r="E10" s="115"/>
      <c r="F10" s="115" t="s">
        <v>259</v>
      </c>
      <c r="G10" s="115"/>
      <c r="H10" s="115"/>
      <c r="I10" s="115"/>
      <c r="J10" s="118">
        <v>714.38</v>
      </c>
      <c r="K10" s="118">
        <v>714.38</v>
      </c>
      <c r="L10" s="118">
        <v>714.38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</row>
    <row r="11" spans="1:22" ht="27">
      <c r="A11" s="115" t="s">
        <v>220</v>
      </c>
      <c r="B11" s="115" t="s">
        <v>221</v>
      </c>
      <c r="C11" s="116">
        <v>2012506</v>
      </c>
      <c r="D11" s="116" t="s">
        <v>229</v>
      </c>
      <c r="E11" s="115" t="s">
        <v>260</v>
      </c>
      <c r="F11" s="115" t="s">
        <v>261</v>
      </c>
      <c r="G11" s="115" t="s">
        <v>262</v>
      </c>
      <c r="H11" s="115" t="s">
        <v>263</v>
      </c>
      <c r="I11" s="115" t="s">
        <v>264</v>
      </c>
      <c r="J11" s="118">
        <v>714.38</v>
      </c>
      <c r="K11" s="118">
        <v>714.38</v>
      </c>
      <c r="L11" s="118">
        <v>714.38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</row>
    <row r="12" spans="1:22">
      <c r="A12" s="115"/>
      <c r="B12" s="115"/>
      <c r="C12" s="116"/>
      <c r="D12" s="116"/>
      <c r="E12" s="115"/>
      <c r="F12" s="115" t="s">
        <v>265</v>
      </c>
      <c r="G12" s="115"/>
      <c r="H12" s="115"/>
      <c r="I12" s="115"/>
      <c r="J12" s="118">
        <v>78</v>
      </c>
      <c r="K12" s="118">
        <v>78</v>
      </c>
      <c r="L12" s="118">
        <v>0</v>
      </c>
      <c r="M12" s="118">
        <v>0</v>
      </c>
      <c r="N12" s="118">
        <v>0</v>
      </c>
      <c r="O12" s="118">
        <v>78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</row>
    <row r="13" spans="1:22" ht="27">
      <c r="A13" s="115" t="s">
        <v>220</v>
      </c>
      <c r="B13" s="115" t="s">
        <v>221</v>
      </c>
      <c r="C13" s="116">
        <v>2012506</v>
      </c>
      <c r="D13" s="116" t="s">
        <v>229</v>
      </c>
      <c r="E13" s="115" t="s">
        <v>266</v>
      </c>
      <c r="F13" s="115" t="s">
        <v>267</v>
      </c>
      <c r="G13" s="115" t="s">
        <v>268</v>
      </c>
      <c r="H13" s="115" t="s">
        <v>355</v>
      </c>
      <c r="I13" s="115" t="s">
        <v>269</v>
      </c>
      <c r="J13" s="118">
        <v>78</v>
      </c>
      <c r="K13" s="118">
        <v>78</v>
      </c>
      <c r="L13" s="118">
        <v>0</v>
      </c>
      <c r="M13" s="118">
        <v>0</v>
      </c>
      <c r="N13" s="118">
        <v>0</v>
      </c>
      <c r="O13" s="118">
        <v>78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</row>
    <row r="14" spans="1:22">
      <c r="A14" s="115"/>
      <c r="B14" s="115"/>
      <c r="C14" s="116"/>
      <c r="D14" s="116"/>
      <c r="E14" s="115"/>
      <c r="F14" s="115" t="s">
        <v>270</v>
      </c>
      <c r="G14" s="115"/>
      <c r="H14" s="115"/>
      <c r="I14" s="115"/>
      <c r="J14" s="118">
        <v>171.81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171.81</v>
      </c>
      <c r="V14" s="118">
        <v>0</v>
      </c>
    </row>
    <row r="15" spans="1:22" ht="27">
      <c r="A15" s="115" t="s">
        <v>220</v>
      </c>
      <c r="B15" s="115" t="s">
        <v>221</v>
      </c>
      <c r="C15" s="116">
        <v>2012506</v>
      </c>
      <c r="D15" s="116" t="s">
        <v>229</v>
      </c>
      <c r="E15" s="115" t="s">
        <v>271</v>
      </c>
      <c r="F15" s="115" t="s">
        <v>272</v>
      </c>
      <c r="G15" s="115" t="s">
        <v>273</v>
      </c>
      <c r="H15" s="115" t="s">
        <v>263</v>
      </c>
      <c r="I15" s="115" t="s">
        <v>269</v>
      </c>
      <c r="J15" s="118">
        <v>126.81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126.81</v>
      </c>
      <c r="V15" s="118">
        <v>0</v>
      </c>
    </row>
    <row r="16" spans="1:22" ht="27">
      <c r="A16" s="115" t="s">
        <v>220</v>
      </c>
      <c r="B16" s="115" t="s">
        <v>221</v>
      </c>
      <c r="C16" s="116">
        <v>2013202</v>
      </c>
      <c r="D16" s="116" t="s">
        <v>230</v>
      </c>
      <c r="E16" s="115" t="s">
        <v>271</v>
      </c>
      <c r="F16" s="115" t="s">
        <v>272</v>
      </c>
      <c r="G16" s="115" t="s">
        <v>274</v>
      </c>
      <c r="H16" s="115" t="s">
        <v>263</v>
      </c>
      <c r="I16" s="115" t="s">
        <v>269</v>
      </c>
      <c r="J16" s="118">
        <v>45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45</v>
      </c>
      <c r="V16" s="118">
        <v>0</v>
      </c>
    </row>
    <row r="17" spans="1:22">
      <c r="A17" s="115"/>
      <c r="B17" s="115"/>
      <c r="C17" s="116"/>
      <c r="D17" s="116"/>
      <c r="E17" s="115"/>
      <c r="F17" s="115" t="s">
        <v>275</v>
      </c>
      <c r="G17" s="115"/>
      <c r="H17" s="115"/>
      <c r="I17" s="115"/>
      <c r="J17" s="118">
        <v>701</v>
      </c>
      <c r="K17" s="118">
        <v>701</v>
      </c>
      <c r="L17" s="118">
        <v>701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</row>
    <row r="18" spans="1:22">
      <c r="A18" s="115"/>
      <c r="B18" s="115"/>
      <c r="C18" s="116"/>
      <c r="D18" s="116"/>
      <c r="E18" s="115"/>
      <c r="F18" s="115" t="s">
        <v>276</v>
      </c>
      <c r="G18" s="115"/>
      <c r="H18" s="115"/>
      <c r="I18" s="115"/>
      <c r="J18" s="118">
        <v>421</v>
      </c>
      <c r="K18" s="118">
        <v>421</v>
      </c>
      <c r="L18" s="118">
        <v>421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</row>
    <row r="19" spans="1:22" ht="27">
      <c r="A19" s="115" t="s">
        <v>220</v>
      </c>
      <c r="B19" s="115" t="s">
        <v>221</v>
      </c>
      <c r="C19" s="116">
        <v>2012506</v>
      </c>
      <c r="D19" s="116" t="s">
        <v>229</v>
      </c>
      <c r="E19" s="115" t="s">
        <v>277</v>
      </c>
      <c r="F19" s="115" t="s">
        <v>278</v>
      </c>
      <c r="G19" s="115" t="s">
        <v>279</v>
      </c>
      <c r="H19" s="115" t="s">
        <v>355</v>
      </c>
      <c r="I19" s="115" t="s">
        <v>269</v>
      </c>
      <c r="J19" s="118">
        <v>130</v>
      </c>
      <c r="K19" s="118">
        <v>130</v>
      </c>
      <c r="L19" s="118">
        <v>130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</row>
    <row r="20" spans="1:22" ht="27">
      <c r="A20" s="115" t="s">
        <v>220</v>
      </c>
      <c r="B20" s="115" t="s">
        <v>221</v>
      </c>
      <c r="C20" s="116">
        <v>2012506</v>
      </c>
      <c r="D20" s="116" t="s">
        <v>229</v>
      </c>
      <c r="E20" s="115" t="s">
        <v>280</v>
      </c>
      <c r="F20" s="115" t="s">
        <v>281</v>
      </c>
      <c r="G20" s="115" t="s">
        <v>282</v>
      </c>
      <c r="H20" s="115" t="s">
        <v>355</v>
      </c>
      <c r="I20" s="115" t="s">
        <v>269</v>
      </c>
      <c r="J20" s="118">
        <v>291</v>
      </c>
      <c r="K20" s="118">
        <v>291</v>
      </c>
      <c r="L20" s="118">
        <v>291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</row>
    <row r="21" spans="1:22">
      <c r="A21" s="115"/>
      <c r="B21" s="115"/>
      <c r="C21" s="116"/>
      <c r="D21" s="116"/>
      <c r="E21" s="115"/>
      <c r="F21" s="115" t="s">
        <v>283</v>
      </c>
      <c r="G21" s="115"/>
      <c r="H21" s="115"/>
      <c r="I21" s="115"/>
      <c r="J21" s="118">
        <v>280</v>
      </c>
      <c r="K21" s="118">
        <v>280</v>
      </c>
      <c r="L21" s="118">
        <v>280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</row>
    <row r="22" spans="1:22" ht="27">
      <c r="A22" s="115" t="s">
        <v>220</v>
      </c>
      <c r="B22" s="115" t="s">
        <v>221</v>
      </c>
      <c r="C22" s="116">
        <v>2012506</v>
      </c>
      <c r="D22" s="116" t="s">
        <v>229</v>
      </c>
      <c r="E22" s="115" t="s">
        <v>284</v>
      </c>
      <c r="F22" s="115" t="s">
        <v>285</v>
      </c>
      <c r="G22" s="115" t="s">
        <v>286</v>
      </c>
      <c r="H22" s="115" t="s">
        <v>355</v>
      </c>
      <c r="I22" s="115" t="s">
        <v>269</v>
      </c>
      <c r="J22" s="118">
        <v>280</v>
      </c>
      <c r="K22" s="118">
        <v>280</v>
      </c>
      <c r="L22" s="118">
        <v>280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</row>
  </sheetData>
  <sheetProtection formatCells="0" formatColumns="0" formatRows="0"/>
  <mergeCells count="14">
    <mergeCell ref="E5:E6"/>
    <mergeCell ref="F5:F6"/>
    <mergeCell ref="A4:A6"/>
    <mergeCell ref="B4:B6"/>
    <mergeCell ref="C4:C6"/>
    <mergeCell ref="D4:D6"/>
    <mergeCell ref="G4:G6"/>
    <mergeCell ref="J5:J6"/>
    <mergeCell ref="V5:V6"/>
    <mergeCell ref="S5:S6"/>
    <mergeCell ref="T5:T6"/>
    <mergeCell ref="H4:H6"/>
    <mergeCell ref="I4:I6"/>
    <mergeCell ref="U5:U6"/>
  </mergeCells>
  <phoneticPr fontId="12" type="noConversion"/>
  <pageMargins left="0.7" right="0.7" top="0.75" bottom="0.75" header="0.3" footer="0.3"/>
  <pageSetup paperSize="8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3"/>
  <sheetViews>
    <sheetView showGridLines="0" showZeros="0" workbookViewId="0"/>
  </sheetViews>
  <sheetFormatPr defaultRowHeight="13.5"/>
  <cols>
    <col min="1" max="1" width="13.625" customWidth="1"/>
    <col min="2" max="2" width="25.875" customWidth="1"/>
    <col min="3" max="3" width="23" customWidth="1"/>
    <col min="4" max="4" width="27.5" customWidth="1"/>
    <col min="9" max="9" width="5.875" customWidth="1"/>
    <col min="10" max="10" width="6" customWidth="1"/>
    <col min="11" max="11" width="7.75" customWidth="1"/>
    <col min="13" max="13" width="5.125" customWidth="1"/>
    <col min="15" max="15" width="4.125" customWidth="1"/>
    <col min="16" max="16" width="8" customWidth="1"/>
  </cols>
  <sheetData>
    <row r="1" spans="1:17" ht="13.5" customHeight="1">
      <c r="A1" s="37"/>
      <c r="B1" s="45"/>
      <c r="C1" s="38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5.5" customHeight="1">
      <c r="A2" s="35" t="s">
        <v>28</v>
      </c>
      <c r="B2" s="4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4.25" customHeight="1">
      <c r="A3" s="50"/>
      <c r="B3" s="51"/>
      <c r="C3" s="51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7" t="s">
        <v>123</v>
      </c>
    </row>
    <row r="4" spans="1:17" ht="25.5" customHeight="1">
      <c r="A4" s="175" t="s">
        <v>78</v>
      </c>
      <c r="B4" s="175" t="s">
        <v>6</v>
      </c>
      <c r="C4" s="178" t="s">
        <v>25</v>
      </c>
      <c r="D4" s="172" t="s">
        <v>12</v>
      </c>
      <c r="E4" s="42" t="s">
        <v>15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9.5" customHeight="1">
      <c r="A5" s="176"/>
      <c r="B5" s="176"/>
      <c r="C5" s="179"/>
      <c r="D5" s="181"/>
      <c r="E5" s="174" t="s">
        <v>5</v>
      </c>
      <c r="F5" s="48" t="s">
        <v>83</v>
      </c>
      <c r="G5" s="43"/>
      <c r="H5" s="49"/>
      <c r="I5" s="49"/>
      <c r="J5" s="49"/>
      <c r="K5" s="48" t="s">
        <v>124</v>
      </c>
      <c r="L5" s="43"/>
      <c r="M5" s="44"/>
      <c r="N5" s="174" t="s">
        <v>26</v>
      </c>
      <c r="O5" s="174" t="s">
        <v>27</v>
      </c>
      <c r="P5" s="182" t="s">
        <v>8</v>
      </c>
      <c r="Q5" s="172" t="s">
        <v>9</v>
      </c>
    </row>
    <row r="6" spans="1:17" ht="108.75" customHeight="1">
      <c r="A6" s="177"/>
      <c r="B6" s="177"/>
      <c r="C6" s="180"/>
      <c r="D6" s="173"/>
      <c r="E6" s="174"/>
      <c r="F6" s="41" t="s">
        <v>10</v>
      </c>
      <c r="G6" s="40" t="s">
        <v>84</v>
      </c>
      <c r="H6" s="40" t="s">
        <v>125</v>
      </c>
      <c r="I6" s="40" t="s">
        <v>85</v>
      </c>
      <c r="J6" s="40" t="s">
        <v>1</v>
      </c>
      <c r="K6" s="41" t="s">
        <v>10</v>
      </c>
      <c r="L6" s="41" t="s">
        <v>2</v>
      </c>
      <c r="M6" s="40" t="s">
        <v>126</v>
      </c>
      <c r="N6" s="174"/>
      <c r="O6" s="174"/>
      <c r="P6" s="183"/>
      <c r="Q6" s="173"/>
    </row>
    <row r="7" spans="1:17" ht="19.5" customHeight="1">
      <c r="A7" s="40" t="s">
        <v>86</v>
      </c>
      <c r="B7" s="40" t="s">
        <v>86</v>
      </c>
      <c r="C7" s="40" t="s">
        <v>86</v>
      </c>
      <c r="D7" s="40" t="s">
        <v>86</v>
      </c>
      <c r="E7" s="53" t="s">
        <v>127</v>
      </c>
      <c r="F7" s="53">
        <f>E7+1</f>
        <v>2</v>
      </c>
      <c r="G7" s="53">
        <f t="shared" ref="G7:O7" si="0">F7+1</f>
        <v>3</v>
      </c>
      <c r="H7" s="53">
        <f t="shared" si="0"/>
        <v>4</v>
      </c>
      <c r="I7" s="53">
        <f t="shared" si="0"/>
        <v>5</v>
      </c>
      <c r="J7" s="53">
        <f t="shared" si="0"/>
        <v>6</v>
      </c>
      <c r="K7" s="53">
        <f t="shared" si="0"/>
        <v>7</v>
      </c>
      <c r="L7" s="53">
        <f t="shared" si="0"/>
        <v>8</v>
      </c>
      <c r="M7" s="53">
        <f t="shared" si="0"/>
        <v>9</v>
      </c>
      <c r="N7" s="53">
        <f t="shared" si="0"/>
        <v>10</v>
      </c>
      <c r="O7" s="53">
        <f t="shared" si="0"/>
        <v>11</v>
      </c>
      <c r="P7" s="53">
        <f>O7+1</f>
        <v>12</v>
      </c>
      <c r="Q7" s="53">
        <f>P7+1</f>
        <v>13</v>
      </c>
    </row>
    <row r="8" spans="1:17" s="108" customFormat="1">
      <c r="A8" s="130"/>
      <c r="B8" s="131" t="s">
        <v>183</v>
      </c>
      <c r="C8" s="131"/>
      <c r="D8" s="131"/>
      <c r="E8" s="105">
        <v>69.739999999999995</v>
      </c>
      <c r="F8" s="105">
        <v>69.739999999999995</v>
      </c>
      <c r="G8" s="105">
        <v>69.739999999999995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</row>
    <row r="9" spans="1:17">
      <c r="A9" s="130" t="s">
        <v>287</v>
      </c>
      <c r="B9" s="131" t="s">
        <v>219</v>
      </c>
      <c r="C9" s="131"/>
      <c r="D9" s="131"/>
      <c r="E9" s="105">
        <v>69.739999999999995</v>
      </c>
      <c r="F9" s="105">
        <v>69.739999999999995</v>
      </c>
      <c r="G9" s="105">
        <v>69.739999999999995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</row>
    <row r="10" spans="1:17" ht="27">
      <c r="A10" s="130" t="s">
        <v>241</v>
      </c>
      <c r="B10" s="131" t="s">
        <v>240</v>
      </c>
      <c r="C10" s="131"/>
      <c r="D10" s="131"/>
      <c r="E10" s="105">
        <v>53.33</v>
      </c>
      <c r="F10" s="105">
        <v>53.33</v>
      </c>
      <c r="G10" s="105">
        <v>53.33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</row>
    <row r="11" spans="1:17">
      <c r="A11" s="130" t="s">
        <v>288</v>
      </c>
      <c r="B11" s="131" t="s">
        <v>288</v>
      </c>
      <c r="C11" s="131" t="s">
        <v>289</v>
      </c>
      <c r="D11" s="131" t="s">
        <v>290</v>
      </c>
      <c r="E11" s="105">
        <v>53.33</v>
      </c>
      <c r="F11" s="105">
        <v>53.33</v>
      </c>
      <c r="G11" s="105">
        <v>53.33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</row>
    <row r="12" spans="1:17">
      <c r="A12" s="130" t="s">
        <v>256</v>
      </c>
      <c r="B12" s="131" t="s">
        <v>255</v>
      </c>
      <c r="C12" s="131"/>
      <c r="D12" s="131"/>
      <c r="E12" s="105">
        <v>16.41</v>
      </c>
      <c r="F12" s="105">
        <v>16.41</v>
      </c>
      <c r="G12" s="105">
        <v>16.41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</row>
    <row r="13" spans="1:17">
      <c r="A13" s="130" t="s">
        <v>288</v>
      </c>
      <c r="B13" s="131" t="s">
        <v>288</v>
      </c>
      <c r="C13" s="131" t="s">
        <v>289</v>
      </c>
      <c r="D13" s="131" t="s">
        <v>291</v>
      </c>
      <c r="E13" s="105">
        <v>16.41</v>
      </c>
      <c r="F13" s="105">
        <v>16.41</v>
      </c>
      <c r="G13" s="105">
        <v>16.41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</row>
  </sheetData>
  <sheetProtection formatCells="0" formatColumns="0" formatRows="0"/>
  <mergeCells count="9">
    <mergeCell ref="Q5:Q6"/>
    <mergeCell ref="E5:E6"/>
    <mergeCell ref="N5:N6"/>
    <mergeCell ref="O5:O6"/>
    <mergeCell ref="A4:A6"/>
    <mergeCell ref="B4:B6"/>
    <mergeCell ref="C4:C6"/>
    <mergeCell ref="D4:D6"/>
    <mergeCell ref="P5:P6"/>
  </mergeCells>
  <phoneticPr fontId="2" type="noConversion"/>
  <pageMargins left="0.75" right="0.75" top="1" bottom="1" header="0.5" footer="0.5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9"/>
    <pageSetUpPr fitToPage="1"/>
  </sheetPr>
  <dimension ref="A1:AP39"/>
  <sheetViews>
    <sheetView showGridLines="0" showZeros="0" tabSelected="1" topLeftCell="C1" workbookViewId="0">
      <selection activeCell="F39" sqref="F39"/>
    </sheetView>
  </sheetViews>
  <sheetFormatPr defaultRowHeight="18.95" customHeight="1"/>
  <cols>
    <col min="1" max="1" width="8.125" style="62" customWidth="1"/>
    <col min="2" max="2" width="27.875" style="63" customWidth="1"/>
    <col min="3" max="3" width="34.25" style="63" customWidth="1"/>
    <col min="4" max="6" width="4.625" style="63" customWidth="1"/>
    <col min="7" max="7" width="17.75" style="64" customWidth="1"/>
    <col min="8" max="8" width="15.375" style="65" customWidth="1"/>
    <col min="9" max="10" width="13.875" style="65" customWidth="1"/>
    <col min="11" max="11" width="15" style="65" customWidth="1"/>
    <col min="12" max="12" width="7.375" style="65" customWidth="1"/>
    <col min="13" max="13" width="11.25" style="65" customWidth="1"/>
    <col min="14" max="14" width="9.375" style="65" customWidth="1"/>
    <col min="15" max="15" width="4" style="65" customWidth="1"/>
    <col min="16" max="16" width="5.5" style="66" customWidth="1"/>
    <col min="17" max="17" width="5.125" style="67" customWidth="1"/>
    <col min="18" max="18" width="9.875" style="68" customWidth="1"/>
    <col min="19" max="19" width="9.75" style="69" customWidth="1"/>
    <col min="20" max="20" width="9.625" style="69" customWidth="1"/>
    <col min="21" max="21" width="6.875" style="69" customWidth="1"/>
    <col min="22" max="22" width="5.125" style="69" customWidth="1"/>
    <col min="23" max="26" width="8.125" style="69" customWidth="1"/>
    <col min="27" max="27" width="5.75" style="70" customWidth="1"/>
    <col min="28" max="28" width="7.875" style="70" customWidth="1"/>
    <col min="29" max="29" width="7.125" style="62" customWidth="1"/>
    <col min="30" max="30" width="7.875" style="62" customWidth="1"/>
    <col min="31" max="31" width="8" style="62" customWidth="1"/>
    <col min="32" max="33" width="7.125" style="62" customWidth="1"/>
    <col min="34" max="34" width="20.25" style="62" customWidth="1"/>
    <col min="35" max="16384" width="9" style="62"/>
  </cols>
  <sheetData>
    <row r="1" spans="1:42" ht="17.25" customHeight="1"/>
    <row r="2" spans="1:42" ht="42.75" customHeight="1">
      <c r="A2" s="71" t="s">
        <v>144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2"/>
      <c r="AK2" s="75"/>
    </row>
    <row r="3" spans="1:42" s="82" customFormat="1" ht="18.75" customHeight="1">
      <c r="A3" s="76"/>
      <c r="B3" s="77"/>
      <c r="C3" s="77"/>
      <c r="D3" s="77"/>
      <c r="E3" s="77"/>
      <c r="F3" s="77"/>
      <c r="G3" s="78"/>
      <c r="H3" s="78"/>
      <c r="I3" s="78"/>
      <c r="J3" s="78"/>
      <c r="K3" s="78"/>
      <c r="L3" s="78"/>
      <c r="M3" s="78"/>
      <c r="N3" s="78"/>
      <c r="O3" s="78"/>
      <c r="P3" s="77"/>
      <c r="Q3" s="78"/>
      <c r="R3" s="79"/>
      <c r="S3" s="80"/>
      <c r="T3" s="80"/>
      <c r="U3" s="80"/>
      <c r="V3" s="80"/>
      <c r="W3" s="80"/>
      <c r="X3" s="80"/>
      <c r="Y3" s="80"/>
      <c r="Z3" s="80"/>
      <c r="AA3" s="76"/>
      <c r="AB3" s="81"/>
      <c r="AH3" s="81" t="s">
        <v>145</v>
      </c>
      <c r="AI3" s="83"/>
      <c r="AJ3" s="84"/>
      <c r="AK3" s="83"/>
      <c r="AL3" s="83"/>
      <c r="AM3" s="83"/>
      <c r="AN3" s="83"/>
      <c r="AO3" s="83"/>
      <c r="AP3" s="83"/>
    </row>
    <row r="4" spans="1:42" ht="22.5" customHeight="1">
      <c r="A4" s="184" t="s">
        <v>146</v>
      </c>
      <c r="B4" s="184" t="s">
        <v>147</v>
      </c>
      <c r="C4" s="184" t="s">
        <v>148</v>
      </c>
      <c r="D4" s="184" t="s">
        <v>149</v>
      </c>
      <c r="E4" s="184" t="s">
        <v>150</v>
      </c>
      <c r="F4" s="184" t="s">
        <v>151</v>
      </c>
      <c r="G4" s="184" t="s">
        <v>152</v>
      </c>
      <c r="H4" s="184" t="s">
        <v>153</v>
      </c>
      <c r="I4" s="85" t="s">
        <v>154</v>
      </c>
      <c r="J4" s="85"/>
      <c r="K4" s="184" t="s">
        <v>155</v>
      </c>
      <c r="L4" s="184" t="s">
        <v>156</v>
      </c>
      <c r="M4" s="100" t="s">
        <v>157</v>
      </c>
      <c r="N4" s="85"/>
      <c r="O4" s="184" t="s">
        <v>158</v>
      </c>
      <c r="P4" s="184" t="s">
        <v>159</v>
      </c>
      <c r="Q4" s="184" t="s">
        <v>160</v>
      </c>
      <c r="R4" s="184" t="s">
        <v>161</v>
      </c>
      <c r="S4" s="86" t="s">
        <v>15</v>
      </c>
      <c r="T4" s="86"/>
      <c r="U4" s="86"/>
      <c r="V4" s="86"/>
      <c r="W4" s="86"/>
      <c r="X4" s="86"/>
      <c r="Y4" s="86"/>
      <c r="Z4" s="86"/>
      <c r="AA4" s="184" t="s">
        <v>162</v>
      </c>
      <c r="AB4" s="184" t="s">
        <v>163</v>
      </c>
      <c r="AC4" s="184" t="s">
        <v>164</v>
      </c>
      <c r="AD4" s="85" t="s">
        <v>165</v>
      </c>
      <c r="AE4" s="85"/>
      <c r="AF4" s="85"/>
      <c r="AG4" s="85"/>
      <c r="AH4" s="187" t="s">
        <v>166</v>
      </c>
      <c r="AI4" s="87"/>
      <c r="AJ4" s="87"/>
      <c r="AK4" s="87"/>
      <c r="AL4" s="87"/>
      <c r="AM4" s="87"/>
      <c r="AN4" s="87"/>
      <c r="AO4" s="87"/>
      <c r="AP4" s="87"/>
    </row>
    <row r="5" spans="1:42" ht="26.25" customHeight="1">
      <c r="A5" s="185"/>
      <c r="B5" s="185"/>
      <c r="C5" s="185"/>
      <c r="D5" s="185"/>
      <c r="E5" s="185"/>
      <c r="F5" s="185"/>
      <c r="G5" s="185"/>
      <c r="H5" s="185"/>
      <c r="I5" s="191" t="s">
        <v>167</v>
      </c>
      <c r="J5" s="191" t="s">
        <v>168</v>
      </c>
      <c r="K5" s="185"/>
      <c r="L5" s="185"/>
      <c r="M5" s="192" t="s">
        <v>188</v>
      </c>
      <c r="N5" s="193" t="s">
        <v>169</v>
      </c>
      <c r="O5" s="185"/>
      <c r="P5" s="185"/>
      <c r="Q5" s="185"/>
      <c r="R5" s="185"/>
      <c r="S5" s="190" t="s">
        <v>5</v>
      </c>
      <c r="T5" s="89" t="s">
        <v>170</v>
      </c>
      <c r="U5" s="90"/>
      <c r="V5" s="190" t="s">
        <v>171</v>
      </c>
      <c r="W5" s="91" t="s">
        <v>172</v>
      </c>
      <c r="X5" s="92"/>
      <c r="Y5" s="92"/>
      <c r="Z5" s="92"/>
      <c r="AA5" s="185"/>
      <c r="AB5" s="185"/>
      <c r="AC5" s="185"/>
      <c r="AD5" s="191" t="s">
        <v>173</v>
      </c>
      <c r="AE5" s="191" t="s">
        <v>174</v>
      </c>
      <c r="AF5" s="191" t="s">
        <v>175</v>
      </c>
      <c r="AG5" s="191" t="s">
        <v>176</v>
      </c>
      <c r="AH5" s="188"/>
      <c r="AI5" s="87"/>
      <c r="AJ5" s="87"/>
      <c r="AK5" s="87"/>
      <c r="AL5" s="87"/>
      <c r="AM5" s="87"/>
      <c r="AN5" s="87"/>
      <c r="AO5" s="87"/>
      <c r="AP5" s="87"/>
    </row>
    <row r="6" spans="1:42" ht="65.25" customHeight="1">
      <c r="A6" s="186"/>
      <c r="B6" s="186"/>
      <c r="C6" s="186"/>
      <c r="D6" s="186"/>
      <c r="E6" s="186"/>
      <c r="F6" s="186"/>
      <c r="G6" s="186"/>
      <c r="H6" s="186"/>
      <c r="I6" s="191"/>
      <c r="J6" s="191"/>
      <c r="K6" s="186"/>
      <c r="L6" s="186"/>
      <c r="M6" s="191"/>
      <c r="N6" s="186"/>
      <c r="O6" s="186"/>
      <c r="P6" s="186"/>
      <c r="Q6" s="186"/>
      <c r="R6" s="186"/>
      <c r="S6" s="190"/>
      <c r="T6" s="88" t="s">
        <v>177</v>
      </c>
      <c r="U6" s="93" t="s">
        <v>178</v>
      </c>
      <c r="V6" s="190"/>
      <c r="W6" s="94" t="s">
        <v>179</v>
      </c>
      <c r="X6" s="95" t="s">
        <v>180</v>
      </c>
      <c r="Y6" s="95" t="s">
        <v>181</v>
      </c>
      <c r="Z6" s="95" t="s">
        <v>182</v>
      </c>
      <c r="AA6" s="186"/>
      <c r="AB6" s="186"/>
      <c r="AC6" s="186"/>
      <c r="AD6" s="191"/>
      <c r="AE6" s="191"/>
      <c r="AF6" s="191"/>
      <c r="AG6" s="191"/>
      <c r="AH6" s="189"/>
      <c r="AI6" s="87"/>
      <c r="AJ6" s="87"/>
      <c r="AK6" s="96"/>
      <c r="AL6" s="87"/>
      <c r="AM6" s="87"/>
      <c r="AN6" s="87"/>
      <c r="AO6" s="87"/>
      <c r="AP6" s="87"/>
    </row>
    <row r="7" spans="1:42" s="136" customFormat="1" ht="12">
      <c r="A7" s="142"/>
      <c r="B7" s="141"/>
      <c r="C7" s="141"/>
      <c r="D7" s="135"/>
      <c r="E7" s="135"/>
      <c r="F7" s="135"/>
      <c r="G7" s="135" t="s">
        <v>183</v>
      </c>
      <c r="H7" s="134"/>
      <c r="I7" s="134"/>
      <c r="J7" s="134"/>
      <c r="K7" s="134"/>
      <c r="L7" s="134"/>
      <c r="M7" s="134"/>
      <c r="N7" s="134"/>
      <c r="O7" s="134"/>
      <c r="P7" s="140"/>
      <c r="Q7" s="139"/>
      <c r="R7" s="138"/>
      <c r="S7" s="137">
        <f>SUM(S8,S28)</f>
        <v>453.42</v>
      </c>
      <c r="T7" s="137">
        <f>SUM(T8,T28)</f>
        <v>418.3</v>
      </c>
      <c r="U7" s="133">
        <v>0</v>
      </c>
      <c r="V7" s="133">
        <v>0</v>
      </c>
      <c r="W7" s="133">
        <v>0</v>
      </c>
      <c r="X7" s="133">
        <v>35.979999999999997</v>
      </c>
      <c r="Y7" s="133">
        <v>0</v>
      </c>
      <c r="Z7" s="133">
        <v>0</v>
      </c>
      <c r="AA7" s="135"/>
      <c r="AB7" s="135"/>
      <c r="AC7" s="135"/>
      <c r="AD7" s="133">
        <v>453.42</v>
      </c>
      <c r="AE7" s="133">
        <v>453.42</v>
      </c>
      <c r="AF7" s="133">
        <v>0</v>
      </c>
      <c r="AG7" s="133">
        <v>0</v>
      </c>
      <c r="AH7" s="132" t="s">
        <v>348</v>
      </c>
    </row>
    <row r="8" spans="1:42" ht="12">
      <c r="A8" s="142" t="s">
        <v>287</v>
      </c>
      <c r="B8" s="141" t="s">
        <v>219</v>
      </c>
      <c r="C8" s="141"/>
      <c r="D8" s="135"/>
      <c r="E8" s="135"/>
      <c r="F8" s="135"/>
      <c r="G8" s="135"/>
      <c r="H8" s="134"/>
      <c r="I8" s="134"/>
      <c r="J8" s="134"/>
      <c r="K8" s="134"/>
      <c r="L8" s="134"/>
      <c r="M8" s="134"/>
      <c r="N8" s="134"/>
      <c r="O8" s="134"/>
      <c r="P8" s="140"/>
      <c r="Q8" s="139"/>
      <c r="R8" s="138"/>
      <c r="S8" s="137">
        <v>418.3</v>
      </c>
      <c r="T8" s="133">
        <v>418.3</v>
      </c>
      <c r="U8" s="133">
        <v>0</v>
      </c>
      <c r="V8" s="133">
        <v>0</v>
      </c>
      <c r="W8" s="133">
        <v>0</v>
      </c>
      <c r="X8" s="133">
        <v>35.979999999999997</v>
      </c>
      <c r="Y8" s="133">
        <v>0</v>
      </c>
      <c r="Z8" s="133">
        <v>0</v>
      </c>
      <c r="AA8" s="135"/>
      <c r="AB8" s="135"/>
      <c r="AC8" s="135"/>
      <c r="AD8" s="133">
        <v>418.3</v>
      </c>
      <c r="AE8" s="133">
        <v>418.3</v>
      </c>
      <c r="AF8" s="133">
        <v>0</v>
      </c>
      <c r="AG8" s="133">
        <v>0</v>
      </c>
      <c r="AH8" s="132" t="s">
        <v>348</v>
      </c>
    </row>
    <row r="9" spans="1:42" ht="12">
      <c r="A9" s="142" t="s">
        <v>241</v>
      </c>
      <c r="B9" s="141" t="s">
        <v>240</v>
      </c>
      <c r="C9" s="141"/>
      <c r="D9" s="135"/>
      <c r="E9" s="135"/>
      <c r="F9" s="135"/>
      <c r="G9" s="135"/>
      <c r="H9" s="134"/>
      <c r="I9" s="134"/>
      <c r="J9" s="134"/>
      <c r="K9" s="134"/>
      <c r="L9" s="134"/>
      <c r="M9" s="134"/>
      <c r="N9" s="134"/>
      <c r="O9" s="134"/>
      <c r="P9" s="140"/>
      <c r="Q9" s="139"/>
      <c r="R9" s="138"/>
      <c r="S9" s="137">
        <f>SUM(S10:S27)</f>
        <v>418.3</v>
      </c>
      <c r="T9" s="137">
        <f>SUM(T10:T27)</f>
        <v>418.3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5"/>
      <c r="AB9" s="135"/>
      <c r="AC9" s="135"/>
      <c r="AD9" s="137">
        <f>SUM(AD10:AD27)</f>
        <v>418.3</v>
      </c>
      <c r="AE9" s="137">
        <f>SUM(AE10:AE27)</f>
        <v>418.3</v>
      </c>
      <c r="AF9" s="133">
        <v>0</v>
      </c>
      <c r="AG9" s="133">
        <v>0</v>
      </c>
      <c r="AH9" s="132" t="s">
        <v>348</v>
      </c>
    </row>
    <row r="10" spans="1:42" ht="12">
      <c r="A10" s="142" t="s">
        <v>288</v>
      </c>
      <c r="B10" s="141" t="s">
        <v>288</v>
      </c>
      <c r="C10" s="141" t="s">
        <v>292</v>
      </c>
      <c r="D10" s="135" t="s">
        <v>264</v>
      </c>
      <c r="E10" s="135" t="s">
        <v>269</v>
      </c>
      <c r="F10" s="135" t="s">
        <v>264</v>
      </c>
      <c r="G10" s="135" t="s">
        <v>293</v>
      </c>
      <c r="H10" s="134" t="s">
        <v>294</v>
      </c>
      <c r="I10" s="134" t="s">
        <v>293</v>
      </c>
      <c r="J10" s="134"/>
      <c r="K10" s="134"/>
      <c r="L10" s="134"/>
      <c r="M10" s="134" t="s">
        <v>295</v>
      </c>
      <c r="N10" s="134"/>
      <c r="O10" s="134"/>
      <c r="P10" s="140">
        <v>38</v>
      </c>
      <c r="Q10" s="139" t="s">
        <v>296</v>
      </c>
      <c r="R10" s="151">
        <v>0.5</v>
      </c>
      <c r="S10" s="133">
        <f>R10*P10</f>
        <v>19</v>
      </c>
      <c r="T10" s="133">
        <f>R10*P10</f>
        <v>19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5"/>
      <c r="AB10" s="135" t="s">
        <v>297</v>
      </c>
      <c r="AC10" s="135" t="s">
        <v>298</v>
      </c>
      <c r="AD10" s="133">
        <v>19</v>
      </c>
      <c r="AE10" s="133">
        <v>19</v>
      </c>
      <c r="AF10" s="133">
        <v>0</v>
      </c>
      <c r="AG10" s="133">
        <v>0</v>
      </c>
      <c r="AH10" s="132" t="s">
        <v>348</v>
      </c>
    </row>
    <row r="11" spans="1:42" ht="12">
      <c r="A11" s="142" t="s">
        <v>288</v>
      </c>
      <c r="B11" s="141" t="s">
        <v>288</v>
      </c>
      <c r="C11" s="141" t="s">
        <v>292</v>
      </c>
      <c r="D11" s="135" t="s">
        <v>264</v>
      </c>
      <c r="E11" s="135" t="s">
        <v>269</v>
      </c>
      <c r="F11" s="135" t="s">
        <v>264</v>
      </c>
      <c r="G11" s="135" t="s">
        <v>299</v>
      </c>
      <c r="H11" s="134" t="s">
        <v>294</v>
      </c>
      <c r="I11" s="134" t="s">
        <v>299</v>
      </c>
      <c r="J11" s="134"/>
      <c r="K11" s="134"/>
      <c r="L11" s="134"/>
      <c r="M11" s="134" t="s">
        <v>295</v>
      </c>
      <c r="N11" s="134"/>
      <c r="O11" s="134"/>
      <c r="P11" s="140">
        <v>4</v>
      </c>
      <c r="Q11" s="139"/>
      <c r="R11" s="151">
        <v>0.7</v>
      </c>
      <c r="S11" s="133">
        <f t="shared" ref="S11:S22" si="0">R11*P11</f>
        <v>2.8</v>
      </c>
      <c r="T11" s="133">
        <f t="shared" ref="T11:T22" si="1">R11*P11</f>
        <v>2.8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5"/>
      <c r="AB11" s="135" t="s">
        <v>297</v>
      </c>
      <c r="AC11" s="135" t="s">
        <v>298</v>
      </c>
      <c r="AD11" s="133">
        <v>2.8</v>
      </c>
      <c r="AE11" s="133">
        <v>2.8</v>
      </c>
      <c r="AF11" s="133">
        <v>0</v>
      </c>
      <c r="AG11" s="133">
        <v>0</v>
      </c>
      <c r="AH11" s="132" t="s">
        <v>348</v>
      </c>
    </row>
    <row r="12" spans="1:42" ht="12">
      <c r="A12" s="142" t="s">
        <v>288</v>
      </c>
      <c r="B12" s="141" t="s">
        <v>288</v>
      </c>
      <c r="C12" s="141" t="s">
        <v>292</v>
      </c>
      <c r="D12" s="135" t="s">
        <v>264</v>
      </c>
      <c r="E12" s="135" t="s">
        <v>269</v>
      </c>
      <c r="F12" s="135" t="s">
        <v>264</v>
      </c>
      <c r="G12" s="135" t="s">
        <v>300</v>
      </c>
      <c r="H12" s="134" t="s">
        <v>301</v>
      </c>
      <c r="I12" s="134"/>
      <c r="J12" s="134" t="s">
        <v>300</v>
      </c>
      <c r="K12" s="134"/>
      <c r="L12" s="134"/>
      <c r="M12" s="134" t="s">
        <v>295</v>
      </c>
      <c r="N12" s="134"/>
      <c r="O12" s="134"/>
      <c r="P12" s="140">
        <v>1</v>
      </c>
      <c r="Q12" s="139"/>
      <c r="R12" s="151">
        <v>6</v>
      </c>
      <c r="S12" s="133">
        <f t="shared" si="0"/>
        <v>6</v>
      </c>
      <c r="T12" s="133">
        <f t="shared" si="1"/>
        <v>6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5"/>
      <c r="AB12" s="135" t="s">
        <v>297</v>
      </c>
      <c r="AC12" s="135" t="s">
        <v>298</v>
      </c>
      <c r="AD12" s="133">
        <v>6</v>
      </c>
      <c r="AE12" s="133">
        <v>6</v>
      </c>
      <c r="AF12" s="133">
        <v>0</v>
      </c>
      <c r="AG12" s="133">
        <v>0</v>
      </c>
      <c r="AH12" s="132" t="s">
        <v>348</v>
      </c>
    </row>
    <row r="13" spans="1:42" ht="12">
      <c r="A13" s="142" t="s">
        <v>288</v>
      </c>
      <c r="B13" s="141" t="s">
        <v>288</v>
      </c>
      <c r="C13" s="141" t="s">
        <v>292</v>
      </c>
      <c r="D13" s="135" t="s">
        <v>264</v>
      </c>
      <c r="E13" s="135" t="s">
        <v>269</v>
      </c>
      <c r="F13" s="135" t="s">
        <v>264</v>
      </c>
      <c r="G13" s="135" t="s">
        <v>302</v>
      </c>
      <c r="H13" s="134" t="s">
        <v>294</v>
      </c>
      <c r="I13" s="134" t="s">
        <v>303</v>
      </c>
      <c r="J13" s="134"/>
      <c r="K13" s="134"/>
      <c r="L13" s="134"/>
      <c r="M13" s="134" t="s">
        <v>295</v>
      </c>
      <c r="N13" s="134"/>
      <c r="O13" s="134"/>
      <c r="P13" s="140">
        <v>1</v>
      </c>
      <c r="Q13" s="139"/>
      <c r="R13" s="151">
        <v>0.9</v>
      </c>
      <c r="S13" s="133">
        <f t="shared" si="0"/>
        <v>0.9</v>
      </c>
      <c r="T13" s="133">
        <f t="shared" si="1"/>
        <v>0.9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5"/>
      <c r="AB13" s="135" t="s">
        <v>297</v>
      </c>
      <c r="AC13" s="135" t="s">
        <v>298</v>
      </c>
      <c r="AD13" s="133">
        <v>0.9</v>
      </c>
      <c r="AE13" s="133">
        <v>0.9</v>
      </c>
      <c r="AF13" s="133">
        <v>0</v>
      </c>
      <c r="AG13" s="133">
        <v>0</v>
      </c>
      <c r="AH13" s="132" t="s">
        <v>348</v>
      </c>
    </row>
    <row r="14" spans="1:42" ht="12">
      <c r="A14" s="142" t="s">
        <v>288</v>
      </c>
      <c r="B14" s="141" t="s">
        <v>288</v>
      </c>
      <c r="C14" s="141" t="s">
        <v>292</v>
      </c>
      <c r="D14" s="135" t="s">
        <v>264</v>
      </c>
      <c r="E14" s="135" t="s">
        <v>269</v>
      </c>
      <c r="F14" s="135" t="s">
        <v>264</v>
      </c>
      <c r="G14" s="135" t="s">
        <v>302</v>
      </c>
      <c r="H14" s="134" t="s">
        <v>294</v>
      </c>
      <c r="I14" s="134" t="s">
        <v>304</v>
      </c>
      <c r="J14" s="134"/>
      <c r="K14" s="134"/>
      <c r="L14" s="134"/>
      <c r="M14" s="134" t="s">
        <v>295</v>
      </c>
      <c r="N14" s="134"/>
      <c r="O14" s="134"/>
      <c r="P14" s="140">
        <v>1</v>
      </c>
      <c r="Q14" s="139"/>
      <c r="R14" s="151">
        <v>1.5</v>
      </c>
      <c r="S14" s="133">
        <f t="shared" si="0"/>
        <v>1.5</v>
      </c>
      <c r="T14" s="133">
        <f t="shared" si="1"/>
        <v>1.5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5"/>
      <c r="AB14" s="135" t="s">
        <v>297</v>
      </c>
      <c r="AC14" s="135" t="s">
        <v>298</v>
      </c>
      <c r="AD14" s="133">
        <v>1.5</v>
      </c>
      <c r="AE14" s="133">
        <v>1.5</v>
      </c>
      <c r="AF14" s="133">
        <v>0</v>
      </c>
      <c r="AG14" s="133">
        <v>0</v>
      </c>
      <c r="AH14" s="132" t="s">
        <v>348</v>
      </c>
    </row>
    <row r="15" spans="1:42" ht="12">
      <c r="A15" s="142" t="s">
        <v>288</v>
      </c>
      <c r="B15" s="141" t="s">
        <v>288</v>
      </c>
      <c r="C15" s="141" t="s">
        <v>292</v>
      </c>
      <c r="D15" s="135" t="s">
        <v>264</v>
      </c>
      <c r="E15" s="135" t="s">
        <v>269</v>
      </c>
      <c r="F15" s="135" t="s">
        <v>264</v>
      </c>
      <c r="G15" s="135" t="s">
        <v>305</v>
      </c>
      <c r="H15" s="134" t="s">
        <v>294</v>
      </c>
      <c r="I15" s="134" t="s">
        <v>304</v>
      </c>
      <c r="J15" s="134"/>
      <c r="K15" s="134"/>
      <c r="L15" s="134"/>
      <c r="M15" s="134" t="s">
        <v>295</v>
      </c>
      <c r="N15" s="134"/>
      <c r="O15" s="134"/>
      <c r="P15" s="140">
        <v>1</v>
      </c>
      <c r="Q15" s="139"/>
      <c r="R15" s="151">
        <v>0.25</v>
      </c>
      <c r="S15" s="133">
        <f t="shared" si="0"/>
        <v>0.25</v>
      </c>
      <c r="T15" s="133">
        <f t="shared" si="1"/>
        <v>0.25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5"/>
      <c r="AB15" s="135" t="s">
        <v>297</v>
      </c>
      <c r="AC15" s="135" t="s">
        <v>298</v>
      </c>
      <c r="AD15" s="133">
        <v>0.25</v>
      </c>
      <c r="AE15" s="133">
        <v>0.25</v>
      </c>
      <c r="AF15" s="133">
        <v>0</v>
      </c>
      <c r="AG15" s="133">
        <v>0</v>
      </c>
      <c r="AH15" s="132" t="s">
        <v>348</v>
      </c>
    </row>
    <row r="16" spans="1:42" ht="12">
      <c r="A16" s="142" t="s">
        <v>288</v>
      </c>
      <c r="B16" s="141" t="s">
        <v>288</v>
      </c>
      <c r="C16" s="141" t="s">
        <v>292</v>
      </c>
      <c r="D16" s="135" t="s">
        <v>264</v>
      </c>
      <c r="E16" s="135" t="s">
        <v>269</v>
      </c>
      <c r="F16" s="135" t="s">
        <v>264</v>
      </c>
      <c r="G16" s="135" t="s">
        <v>306</v>
      </c>
      <c r="H16" s="134" t="s">
        <v>294</v>
      </c>
      <c r="I16" s="134" t="s">
        <v>307</v>
      </c>
      <c r="J16" s="134"/>
      <c r="K16" s="134"/>
      <c r="L16" s="134"/>
      <c r="M16" s="134" t="s">
        <v>295</v>
      </c>
      <c r="N16" s="134"/>
      <c r="O16" s="134"/>
      <c r="P16" s="140">
        <v>1</v>
      </c>
      <c r="Q16" s="139"/>
      <c r="R16" s="151">
        <v>2.5</v>
      </c>
      <c r="S16" s="133">
        <f t="shared" si="0"/>
        <v>2.5</v>
      </c>
      <c r="T16" s="133">
        <f t="shared" si="1"/>
        <v>2.5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5"/>
      <c r="AB16" s="135" t="s">
        <v>297</v>
      </c>
      <c r="AC16" s="135" t="s">
        <v>298</v>
      </c>
      <c r="AD16" s="133">
        <v>2.5</v>
      </c>
      <c r="AE16" s="133">
        <v>2.5</v>
      </c>
      <c r="AF16" s="133">
        <v>0</v>
      </c>
      <c r="AG16" s="133">
        <v>0</v>
      </c>
      <c r="AH16" s="132" t="s">
        <v>348</v>
      </c>
    </row>
    <row r="17" spans="1:34" ht="12">
      <c r="A17" s="142" t="s">
        <v>288</v>
      </c>
      <c r="B17" s="141" t="s">
        <v>288</v>
      </c>
      <c r="C17" s="141" t="s">
        <v>292</v>
      </c>
      <c r="D17" s="135" t="s">
        <v>264</v>
      </c>
      <c r="E17" s="135" t="s">
        <v>269</v>
      </c>
      <c r="F17" s="135" t="s">
        <v>264</v>
      </c>
      <c r="G17" s="135" t="s">
        <v>308</v>
      </c>
      <c r="H17" s="134" t="s">
        <v>294</v>
      </c>
      <c r="I17" s="134" t="s">
        <v>309</v>
      </c>
      <c r="J17" s="134"/>
      <c r="K17" s="134"/>
      <c r="L17" s="134"/>
      <c r="M17" s="134" t="s">
        <v>295</v>
      </c>
      <c r="N17" s="134"/>
      <c r="O17" s="134"/>
      <c r="P17" s="140">
        <v>1</v>
      </c>
      <c r="Q17" s="139"/>
      <c r="R17" s="151">
        <v>0.25</v>
      </c>
      <c r="S17" s="133">
        <f t="shared" si="0"/>
        <v>0.25</v>
      </c>
      <c r="T17" s="133">
        <f t="shared" si="1"/>
        <v>0.25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5"/>
      <c r="AB17" s="135" t="s">
        <v>297</v>
      </c>
      <c r="AC17" s="135" t="s">
        <v>298</v>
      </c>
      <c r="AD17" s="133">
        <v>0.25</v>
      </c>
      <c r="AE17" s="133">
        <v>0.25</v>
      </c>
      <c r="AF17" s="133">
        <v>0</v>
      </c>
      <c r="AG17" s="133">
        <v>0</v>
      </c>
      <c r="AH17" s="132" t="s">
        <v>348</v>
      </c>
    </row>
    <row r="18" spans="1:34" ht="12">
      <c r="A18" s="142" t="s">
        <v>288</v>
      </c>
      <c r="B18" s="141" t="s">
        <v>288</v>
      </c>
      <c r="C18" s="141" t="s">
        <v>292</v>
      </c>
      <c r="D18" s="135" t="s">
        <v>264</v>
      </c>
      <c r="E18" s="135" t="s">
        <v>269</v>
      </c>
      <c r="F18" s="135" t="s">
        <v>264</v>
      </c>
      <c r="G18" s="135" t="s">
        <v>310</v>
      </c>
      <c r="H18" s="134" t="s">
        <v>294</v>
      </c>
      <c r="I18" s="134" t="s">
        <v>309</v>
      </c>
      <c r="J18" s="134"/>
      <c r="K18" s="134"/>
      <c r="L18" s="134"/>
      <c r="M18" s="134" t="s">
        <v>295</v>
      </c>
      <c r="N18" s="134"/>
      <c r="O18" s="134"/>
      <c r="P18" s="140">
        <v>1</v>
      </c>
      <c r="Q18" s="139"/>
      <c r="R18" s="151">
        <v>0.2</v>
      </c>
      <c r="S18" s="133">
        <f t="shared" si="0"/>
        <v>0.2</v>
      </c>
      <c r="T18" s="133">
        <f t="shared" si="1"/>
        <v>0.2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5"/>
      <c r="AB18" s="135" t="s">
        <v>297</v>
      </c>
      <c r="AC18" s="135" t="s">
        <v>298</v>
      </c>
      <c r="AD18" s="133">
        <v>0.2</v>
      </c>
      <c r="AE18" s="133">
        <v>0.2</v>
      </c>
      <c r="AF18" s="133">
        <v>0</v>
      </c>
      <c r="AG18" s="133">
        <v>0</v>
      </c>
      <c r="AH18" s="132" t="s">
        <v>348</v>
      </c>
    </row>
    <row r="19" spans="1:34" ht="12">
      <c r="A19" s="142" t="s">
        <v>288</v>
      </c>
      <c r="B19" s="141" t="s">
        <v>288</v>
      </c>
      <c r="C19" s="141" t="s">
        <v>292</v>
      </c>
      <c r="D19" s="135" t="s">
        <v>264</v>
      </c>
      <c r="E19" s="135" t="s">
        <v>269</v>
      </c>
      <c r="F19" s="135" t="s">
        <v>264</v>
      </c>
      <c r="G19" s="135" t="s">
        <v>311</v>
      </c>
      <c r="H19" s="134" t="s">
        <v>301</v>
      </c>
      <c r="I19" s="134"/>
      <c r="J19" s="134"/>
      <c r="K19" s="134"/>
      <c r="L19" s="134"/>
      <c r="M19" s="134" t="s">
        <v>295</v>
      </c>
      <c r="N19" s="134"/>
      <c r="O19" s="134"/>
      <c r="P19" s="140">
        <v>1</v>
      </c>
      <c r="Q19" s="139"/>
      <c r="R19" s="151">
        <v>0.9</v>
      </c>
      <c r="S19" s="133">
        <f t="shared" si="0"/>
        <v>0.9</v>
      </c>
      <c r="T19" s="133">
        <f t="shared" si="1"/>
        <v>0.9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5"/>
      <c r="AB19" s="135" t="s">
        <v>297</v>
      </c>
      <c r="AC19" s="135" t="s">
        <v>298</v>
      </c>
      <c r="AD19" s="133">
        <v>0.9</v>
      </c>
      <c r="AE19" s="133">
        <v>0.9</v>
      </c>
      <c r="AF19" s="133">
        <v>0</v>
      </c>
      <c r="AG19" s="133">
        <v>0</v>
      </c>
      <c r="AH19" s="132" t="s">
        <v>348</v>
      </c>
    </row>
    <row r="20" spans="1:34" ht="12">
      <c r="A20" s="142" t="s">
        <v>288</v>
      </c>
      <c r="B20" s="141" t="s">
        <v>288</v>
      </c>
      <c r="C20" s="141" t="s">
        <v>292</v>
      </c>
      <c r="D20" s="135" t="s">
        <v>264</v>
      </c>
      <c r="E20" s="135" t="s">
        <v>269</v>
      </c>
      <c r="F20" s="135" t="s">
        <v>269</v>
      </c>
      <c r="G20" s="135" t="s">
        <v>312</v>
      </c>
      <c r="H20" s="134"/>
      <c r="I20" s="134"/>
      <c r="J20" s="134" t="s">
        <v>312</v>
      </c>
      <c r="K20" s="134"/>
      <c r="L20" s="134"/>
      <c r="M20" s="134" t="s">
        <v>295</v>
      </c>
      <c r="N20" s="134"/>
      <c r="O20" s="134"/>
      <c r="P20" s="140">
        <v>1</v>
      </c>
      <c r="Q20" s="139"/>
      <c r="R20" s="151">
        <v>1.5</v>
      </c>
      <c r="S20" s="133">
        <f t="shared" si="0"/>
        <v>1.5</v>
      </c>
      <c r="T20" s="133">
        <f t="shared" si="1"/>
        <v>1.5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5"/>
      <c r="AB20" s="135" t="s">
        <v>297</v>
      </c>
      <c r="AC20" s="135" t="s">
        <v>298</v>
      </c>
      <c r="AD20" s="133">
        <v>1.5</v>
      </c>
      <c r="AE20" s="133">
        <v>1.5</v>
      </c>
      <c r="AF20" s="133">
        <v>0</v>
      </c>
      <c r="AG20" s="133">
        <v>0</v>
      </c>
      <c r="AH20" s="132" t="s">
        <v>348</v>
      </c>
    </row>
    <row r="21" spans="1:34" ht="22.5">
      <c r="A21" s="142" t="s">
        <v>288</v>
      </c>
      <c r="B21" s="141" t="s">
        <v>288</v>
      </c>
      <c r="C21" s="141" t="s">
        <v>292</v>
      </c>
      <c r="D21" s="135" t="s">
        <v>264</v>
      </c>
      <c r="E21" s="135" t="s">
        <v>269</v>
      </c>
      <c r="F21" s="135" t="s">
        <v>269</v>
      </c>
      <c r="G21" s="135" t="s">
        <v>313</v>
      </c>
      <c r="H21" s="134"/>
      <c r="I21" s="134"/>
      <c r="J21" s="134" t="s">
        <v>314</v>
      </c>
      <c r="K21" s="134"/>
      <c r="L21" s="134"/>
      <c r="M21" s="134" t="s">
        <v>295</v>
      </c>
      <c r="N21" s="134"/>
      <c r="O21" s="134"/>
      <c r="P21" s="140">
        <v>1</v>
      </c>
      <c r="Q21" s="139"/>
      <c r="R21" s="151">
        <v>15</v>
      </c>
      <c r="S21" s="133">
        <f t="shared" si="0"/>
        <v>15</v>
      </c>
      <c r="T21" s="133">
        <f t="shared" si="1"/>
        <v>15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5"/>
      <c r="AB21" s="135" t="s">
        <v>297</v>
      </c>
      <c r="AC21" s="135" t="s">
        <v>298</v>
      </c>
      <c r="AD21" s="133">
        <v>15</v>
      </c>
      <c r="AE21" s="133">
        <v>15</v>
      </c>
      <c r="AF21" s="133">
        <v>0</v>
      </c>
      <c r="AG21" s="133">
        <v>0</v>
      </c>
      <c r="AH21" s="132" t="s">
        <v>348</v>
      </c>
    </row>
    <row r="22" spans="1:34" ht="22.5">
      <c r="A22" s="142" t="s">
        <v>288</v>
      </c>
      <c r="B22" s="141" t="s">
        <v>288</v>
      </c>
      <c r="C22" s="141" t="s">
        <v>292</v>
      </c>
      <c r="D22" s="135" t="s">
        <v>264</v>
      </c>
      <c r="E22" s="135" t="s">
        <v>269</v>
      </c>
      <c r="F22" s="135" t="s">
        <v>269</v>
      </c>
      <c r="G22" s="135" t="s">
        <v>313</v>
      </c>
      <c r="H22" s="134"/>
      <c r="I22" s="134"/>
      <c r="J22" s="134" t="s">
        <v>315</v>
      </c>
      <c r="K22" s="134"/>
      <c r="L22" s="134"/>
      <c r="M22" s="134" t="s">
        <v>295</v>
      </c>
      <c r="N22" s="134"/>
      <c r="O22" s="134"/>
      <c r="P22" s="140">
        <v>1</v>
      </c>
      <c r="Q22" s="139"/>
      <c r="R22" s="151">
        <v>7</v>
      </c>
      <c r="S22" s="133">
        <f t="shared" si="0"/>
        <v>7</v>
      </c>
      <c r="T22" s="133">
        <f t="shared" si="1"/>
        <v>7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5"/>
      <c r="AB22" s="135" t="s">
        <v>297</v>
      </c>
      <c r="AC22" s="135" t="s">
        <v>298</v>
      </c>
      <c r="AD22" s="152">
        <v>7</v>
      </c>
      <c r="AE22" s="152">
        <v>7</v>
      </c>
      <c r="AF22" s="133">
        <v>0</v>
      </c>
      <c r="AG22" s="133">
        <v>0</v>
      </c>
      <c r="AH22" s="132" t="s">
        <v>348</v>
      </c>
    </row>
    <row r="23" spans="1:34" ht="12">
      <c r="A23" s="142"/>
      <c r="B23" s="141"/>
      <c r="C23" s="141" t="s">
        <v>316</v>
      </c>
      <c r="D23" s="135"/>
      <c r="E23" s="135"/>
      <c r="F23" s="135"/>
      <c r="G23" s="135"/>
      <c r="H23" s="134"/>
      <c r="I23" s="134"/>
      <c r="J23" s="134"/>
      <c r="K23" s="134"/>
      <c r="L23" s="134"/>
      <c r="M23" s="134"/>
      <c r="N23" s="134"/>
      <c r="O23" s="134"/>
      <c r="P23" s="140"/>
      <c r="Q23" s="139"/>
      <c r="R23" s="151"/>
      <c r="S23" s="137">
        <v>180.25</v>
      </c>
      <c r="T23" s="133">
        <v>180.25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5"/>
      <c r="AB23" s="135"/>
      <c r="AC23" s="135"/>
      <c r="AD23" s="137">
        <v>180.25</v>
      </c>
      <c r="AE23" s="133">
        <v>180.25</v>
      </c>
      <c r="AF23" s="133">
        <v>0</v>
      </c>
      <c r="AG23" s="133">
        <v>0</v>
      </c>
      <c r="AH23" s="132" t="s">
        <v>348</v>
      </c>
    </row>
    <row r="24" spans="1:34" ht="12">
      <c r="A24" s="142" t="s">
        <v>288</v>
      </c>
      <c r="B24" s="141" t="s">
        <v>288</v>
      </c>
      <c r="C24" s="141" t="s">
        <v>317</v>
      </c>
      <c r="D24" s="135" t="s">
        <v>264</v>
      </c>
      <c r="E24" s="135" t="s">
        <v>269</v>
      </c>
      <c r="F24" s="135" t="s">
        <v>264</v>
      </c>
      <c r="G24" s="135" t="s">
        <v>318</v>
      </c>
      <c r="H24" s="134"/>
      <c r="I24" s="134"/>
      <c r="J24" s="134"/>
      <c r="K24" s="134"/>
      <c r="L24" s="134"/>
      <c r="M24" s="134" t="s">
        <v>319</v>
      </c>
      <c r="N24" s="134"/>
      <c r="O24" s="134"/>
      <c r="P24" s="140">
        <v>1</v>
      </c>
      <c r="Q24" s="139"/>
      <c r="R24" s="151">
        <v>90</v>
      </c>
      <c r="S24" s="137">
        <v>90</v>
      </c>
      <c r="T24" s="133">
        <v>90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5"/>
      <c r="AB24" s="135" t="s">
        <v>297</v>
      </c>
      <c r="AC24" s="135" t="s">
        <v>298</v>
      </c>
      <c r="AD24" s="137">
        <v>90</v>
      </c>
      <c r="AE24" s="133">
        <v>90</v>
      </c>
      <c r="AF24" s="133">
        <v>0</v>
      </c>
      <c r="AG24" s="133">
        <v>0</v>
      </c>
      <c r="AH24" s="132" t="s">
        <v>349</v>
      </c>
    </row>
    <row r="25" spans="1:34" ht="12">
      <c r="A25" s="142" t="s">
        <v>288</v>
      </c>
      <c r="B25" s="141" t="s">
        <v>288</v>
      </c>
      <c r="C25" s="141" t="s">
        <v>317</v>
      </c>
      <c r="D25" s="135" t="s">
        <v>264</v>
      </c>
      <c r="E25" s="135" t="s">
        <v>269</v>
      </c>
      <c r="F25" s="135" t="s">
        <v>264</v>
      </c>
      <c r="G25" s="135" t="s">
        <v>318</v>
      </c>
      <c r="H25" s="134"/>
      <c r="I25" s="134"/>
      <c r="J25" s="134"/>
      <c r="K25" s="134"/>
      <c r="L25" s="134"/>
      <c r="M25" s="134" t="s">
        <v>319</v>
      </c>
      <c r="N25" s="134"/>
      <c r="O25" s="134"/>
      <c r="P25" s="140">
        <v>1</v>
      </c>
      <c r="Q25" s="139"/>
      <c r="R25" s="151">
        <v>60</v>
      </c>
      <c r="S25" s="137">
        <v>60</v>
      </c>
      <c r="T25" s="133">
        <v>60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5"/>
      <c r="AB25" s="135" t="s">
        <v>297</v>
      </c>
      <c r="AC25" s="135" t="s">
        <v>298</v>
      </c>
      <c r="AD25" s="137">
        <v>60</v>
      </c>
      <c r="AE25" s="133">
        <v>60</v>
      </c>
      <c r="AF25" s="133">
        <v>0</v>
      </c>
      <c r="AG25" s="133">
        <v>0</v>
      </c>
      <c r="AH25" s="132" t="s">
        <v>350</v>
      </c>
    </row>
    <row r="26" spans="1:34" ht="12">
      <c r="A26" s="142" t="s">
        <v>288</v>
      </c>
      <c r="B26" s="141" t="s">
        <v>288</v>
      </c>
      <c r="C26" s="141" t="s">
        <v>317</v>
      </c>
      <c r="D26" s="135" t="s">
        <v>264</v>
      </c>
      <c r="E26" s="135" t="s">
        <v>269</v>
      </c>
      <c r="F26" s="135" t="s">
        <v>264</v>
      </c>
      <c r="G26" s="135" t="s">
        <v>320</v>
      </c>
      <c r="H26" s="134" t="s">
        <v>301</v>
      </c>
      <c r="I26" s="134"/>
      <c r="J26" s="134"/>
      <c r="K26" s="134"/>
      <c r="L26" s="134"/>
      <c r="M26" s="134" t="s">
        <v>295</v>
      </c>
      <c r="N26" s="134"/>
      <c r="O26" s="134"/>
      <c r="P26" s="140">
        <v>1</v>
      </c>
      <c r="Q26" s="139"/>
      <c r="R26" s="151">
        <v>30</v>
      </c>
      <c r="S26" s="137">
        <v>30</v>
      </c>
      <c r="T26" s="133">
        <v>30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5"/>
      <c r="AB26" s="135" t="s">
        <v>297</v>
      </c>
      <c r="AC26" s="135" t="s">
        <v>298</v>
      </c>
      <c r="AD26" s="137">
        <v>30</v>
      </c>
      <c r="AE26" s="133">
        <v>30</v>
      </c>
      <c r="AF26" s="133">
        <v>0</v>
      </c>
      <c r="AG26" s="133">
        <v>0</v>
      </c>
      <c r="AH26" s="132" t="s">
        <v>351</v>
      </c>
    </row>
    <row r="27" spans="1:34" ht="33.75">
      <c r="A27" s="142" t="s">
        <v>288</v>
      </c>
      <c r="B27" s="141" t="s">
        <v>288</v>
      </c>
      <c r="C27" s="141" t="s">
        <v>317</v>
      </c>
      <c r="D27" s="135" t="s">
        <v>264</v>
      </c>
      <c r="E27" s="135" t="s">
        <v>269</v>
      </c>
      <c r="F27" s="135" t="s">
        <v>264</v>
      </c>
      <c r="G27" s="135" t="s">
        <v>321</v>
      </c>
      <c r="H27" s="134" t="s">
        <v>294</v>
      </c>
      <c r="I27" s="134" t="s">
        <v>322</v>
      </c>
      <c r="J27" s="134"/>
      <c r="K27" s="134"/>
      <c r="L27" s="134"/>
      <c r="M27" s="134" t="s">
        <v>319</v>
      </c>
      <c r="N27" s="134"/>
      <c r="O27" s="134"/>
      <c r="P27" s="140">
        <v>1</v>
      </c>
      <c r="Q27" s="139"/>
      <c r="R27" s="151">
        <v>0.25</v>
      </c>
      <c r="S27" s="137">
        <v>0.25</v>
      </c>
      <c r="T27" s="133">
        <v>0.25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5"/>
      <c r="AB27" s="135" t="s">
        <v>297</v>
      </c>
      <c r="AC27" s="135" t="s">
        <v>298</v>
      </c>
      <c r="AD27" s="137">
        <v>0.25</v>
      </c>
      <c r="AE27" s="133">
        <v>0.25</v>
      </c>
      <c r="AF27" s="133">
        <v>0</v>
      </c>
      <c r="AG27" s="133">
        <v>0</v>
      </c>
      <c r="AH27" s="132" t="s">
        <v>352</v>
      </c>
    </row>
    <row r="28" spans="1:34" ht="12">
      <c r="A28" s="142" t="s">
        <v>247</v>
      </c>
      <c r="B28" s="141" t="s">
        <v>246</v>
      </c>
      <c r="C28" s="141"/>
      <c r="D28" s="135"/>
      <c r="E28" s="135"/>
      <c r="F28" s="135"/>
      <c r="G28" s="135"/>
      <c r="H28" s="134"/>
      <c r="I28" s="134"/>
      <c r="J28" s="134"/>
      <c r="K28" s="134"/>
      <c r="L28" s="134"/>
      <c r="M28" s="134"/>
      <c r="N28" s="134"/>
      <c r="O28" s="134"/>
      <c r="P28" s="140"/>
      <c r="Q28" s="139"/>
      <c r="R28" s="151"/>
      <c r="S28" s="137">
        <v>35.119999999999997</v>
      </c>
      <c r="T28" s="137"/>
      <c r="U28" s="137"/>
      <c r="V28" s="137"/>
      <c r="W28" s="137"/>
      <c r="X28" s="137">
        <v>35.119999999999997</v>
      </c>
      <c r="Y28" s="133">
        <v>0</v>
      </c>
      <c r="Z28" s="133">
        <v>0</v>
      </c>
      <c r="AA28" s="135"/>
      <c r="AB28" s="135"/>
      <c r="AC28" s="135"/>
      <c r="AD28" s="137">
        <v>35.119999999999997</v>
      </c>
      <c r="AE28" s="137">
        <v>35.119999999999997</v>
      </c>
      <c r="AF28" s="133">
        <v>0</v>
      </c>
      <c r="AG28" s="133">
        <v>0</v>
      </c>
      <c r="AH28" s="132" t="s">
        <v>348</v>
      </c>
    </row>
    <row r="29" spans="1:34" ht="12">
      <c r="A29" s="142"/>
      <c r="B29" s="141"/>
      <c r="C29" s="141" t="s">
        <v>316</v>
      </c>
      <c r="D29" s="135"/>
      <c r="E29" s="135"/>
      <c r="F29" s="135"/>
      <c r="G29" s="135"/>
      <c r="H29" s="134"/>
      <c r="I29" s="134"/>
      <c r="J29" s="134"/>
      <c r="K29" s="134"/>
      <c r="L29" s="134"/>
      <c r="M29" s="134"/>
      <c r="N29" s="134"/>
      <c r="O29" s="134"/>
      <c r="P29" s="140"/>
      <c r="Q29" s="139"/>
      <c r="R29" s="151"/>
      <c r="S29" s="137">
        <f>SUM(S30:S39)</f>
        <v>35.119999999999997</v>
      </c>
      <c r="T29" s="137"/>
      <c r="U29" s="137"/>
      <c r="V29" s="137"/>
      <c r="W29" s="137"/>
      <c r="X29" s="137">
        <f t="shared" ref="X29" si="2">SUM(X30:X39)</f>
        <v>35.119999999999997</v>
      </c>
      <c r="Y29" s="133">
        <v>0</v>
      </c>
      <c r="Z29" s="133">
        <v>0</v>
      </c>
      <c r="AA29" s="135"/>
      <c r="AB29" s="135"/>
      <c r="AC29" s="135"/>
      <c r="AD29" s="137">
        <f t="shared" ref="AD29:AE29" si="3">SUM(AD30:AD39)</f>
        <v>35.119999999999997</v>
      </c>
      <c r="AE29" s="137">
        <f t="shared" si="3"/>
        <v>35.119999999999997</v>
      </c>
      <c r="AF29" s="133">
        <v>0</v>
      </c>
      <c r="AG29" s="133">
        <v>0</v>
      </c>
      <c r="AH29" s="132" t="s">
        <v>348</v>
      </c>
    </row>
    <row r="30" spans="1:34" ht="22.5">
      <c r="A30" s="142" t="s">
        <v>288</v>
      </c>
      <c r="B30" s="141" t="s">
        <v>288</v>
      </c>
      <c r="C30" s="141" t="s">
        <v>317</v>
      </c>
      <c r="D30" s="135" t="s">
        <v>264</v>
      </c>
      <c r="E30" s="135" t="s">
        <v>269</v>
      </c>
      <c r="F30" s="135" t="s">
        <v>264</v>
      </c>
      <c r="G30" s="135" t="s">
        <v>293</v>
      </c>
      <c r="H30" s="134" t="s">
        <v>294</v>
      </c>
      <c r="I30" s="134"/>
      <c r="J30" s="134"/>
      <c r="K30" s="134" t="s">
        <v>323</v>
      </c>
      <c r="L30" s="134"/>
      <c r="M30" s="134" t="s">
        <v>295</v>
      </c>
      <c r="N30" s="134"/>
      <c r="O30" s="134" t="s">
        <v>264</v>
      </c>
      <c r="P30" s="140">
        <v>8</v>
      </c>
      <c r="Q30" s="139" t="s">
        <v>296</v>
      </c>
      <c r="R30" s="151">
        <v>0.5</v>
      </c>
      <c r="S30" s="137">
        <v>4.08</v>
      </c>
      <c r="T30" s="133">
        <v>0</v>
      </c>
      <c r="U30" s="133">
        <v>0</v>
      </c>
      <c r="V30" s="133">
        <v>0</v>
      </c>
      <c r="W30" s="133">
        <v>0</v>
      </c>
      <c r="X30" s="133">
        <v>4.08</v>
      </c>
      <c r="Y30" s="133">
        <v>0</v>
      </c>
      <c r="Z30" s="133">
        <v>0</v>
      </c>
      <c r="AA30" s="135" t="s">
        <v>324</v>
      </c>
      <c r="AB30" s="135" t="s">
        <v>325</v>
      </c>
      <c r="AC30" s="135" t="s">
        <v>326</v>
      </c>
      <c r="AD30" s="133">
        <v>4.08</v>
      </c>
      <c r="AE30" s="133">
        <v>4.08</v>
      </c>
      <c r="AF30" s="133">
        <v>0</v>
      </c>
      <c r="AG30" s="133">
        <v>0</v>
      </c>
      <c r="AH30" s="132" t="s">
        <v>353</v>
      </c>
    </row>
    <row r="31" spans="1:34" ht="22.5">
      <c r="A31" s="142" t="s">
        <v>288</v>
      </c>
      <c r="B31" s="141" t="s">
        <v>288</v>
      </c>
      <c r="C31" s="141" t="s">
        <v>317</v>
      </c>
      <c r="D31" s="135" t="s">
        <v>264</v>
      </c>
      <c r="E31" s="135" t="s">
        <v>269</v>
      </c>
      <c r="F31" s="135" t="s">
        <v>264</v>
      </c>
      <c r="G31" s="135" t="s">
        <v>299</v>
      </c>
      <c r="H31" s="134" t="s">
        <v>294</v>
      </c>
      <c r="I31" s="134"/>
      <c r="J31" s="134"/>
      <c r="K31" s="134" t="s">
        <v>299</v>
      </c>
      <c r="L31" s="134"/>
      <c r="M31" s="134" t="s">
        <v>295</v>
      </c>
      <c r="N31" s="134"/>
      <c r="O31" s="134" t="s">
        <v>264</v>
      </c>
      <c r="P31" s="140">
        <v>2</v>
      </c>
      <c r="Q31" s="139" t="s">
        <v>296</v>
      </c>
      <c r="R31" s="151">
        <v>0.7</v>
      </c>
      <c r="S31" s="137">
        <v>1.4</v>
      </c>
      <c r="T31" s="133">
        <v>0</v>
      </c>
      <c r="U31" s="133">
        <v>0</v>
      </c>
      <c r="V31" s="133">
        <v>0</v>
      </c>
      <c r="W31" s="133">
        <v>0</v>
      </c>
      <c r="X31" s="133">
        <v>1.4</v>
      </c>
      <c r="Y31" s="133">
        <v>0</v>
      </c>
      <c r="Z31" s="133">
        <v>0</v>
      </c>
      <c r="AA31" s="135" t="s">
        <v>324</v>
      </c>
      <c r="AB31" s="135" t="s">
        <v>325</v>
      </c>
      <c r="AC31" s="135" t="s">
        <v>326</v>
      </c>
      <c r="AD31" s="133">
        <v>1.4</v>
      </c>
      <c r="AE31" s="133">
        <v>1.4</v>
      </c>
      <c r="AF31" s="133">
        <v>0</v>
      </c>
      <c r="AG31" s="133">
        <v>0</v>
      </c>
      <c r="AH31" s="132" t="s">
        <v>353</v>
      </c>
    </row>
    <row r="32" spans="1:34" ht="22.5">
      <c r="A32" s="142" t="s">
        <v>288</v>
      </c>
      <c r="B32" s="141" t="s">
        <v>288</v>
      </c>
      <c r="C32" s="141" t="s">
        <v>317</v>
      </c>
      <c r="D32" s="135" t="s">
        <v>264</v>
      </c>
      <c r="E32" s="135" t="s">
        <v>269</v>
      </c>
      <c r="F32" s="135" t="s">
        <v>264</v>
      </c>
      <c r="G32" s="135" t="s">
        <v>327</v>
      </c>
      <c r="H32" s="134" t="s">
        <v>294</v>
      </c>
      <c r="I32" s="134"/>
      <c r="J32" s="134"/>
      <c r="K32" s="134" t="s">
        <v>328</v>
      </c>
      <c r="L32" s="134"/>
      <c r="M32" s="134" t="s">
        <v>295</v>
      </c>
      <c r="N32" s="134"/>
      <c r="O32" s="134" t="s">
        <v>264</v>
      </c>
      <c r="P32" s="140">
        <v>5</v>
      </c>
      <c r="Q32" s="139" t="s">
        <v>329</v>
      </c>
      <c r="R32" s="151">
        <v>0.06</v>
      </c>
      <c r="S32" s="137">
        <v>0.33</v>
      </c>
      <c r="T32" s="133">
        <v>0</v>
      </c>
      <c r="U32" s="133">
        <v>0</v>
      </c>
      <c r="V32" s="133">
        <v>0</v>
      </c>
      <c r="W32" s="133">
        <v>0</v>
      </c>
      <c r="X32" s="133">
        <v>0.33</v>
      </c>
      <c r="Y32" s="133">
        <v>0</v>
      </c>
      <c r="Z32" s="133">
        <v>0</v>
      </c>
      <c r="AA32" s="135" t="s">
        <v>324</v>
      </c>
      <c r="AB32" s="135" t="s">
        <v>325</v>
      </c>
      <c r="AC32" s="135" t="s">
        <v>326</v>
      </c>
      <c r="AD32" s="133">
        <v>0.33</v>
      </c>
      <c r="AE32" s="133">
        <v>0.33</v>
      </c>
      <c r="AF32" s="133">
        <v>0</v>
      </c>
      <c r="AG32" s="133">
        <v>0</v>
      </c>
      <c r="AH32" s="132" t="s">
        <v>353</v>
      </c>
    </row>
    <row r="33" spans="1:34" ht="22.5">
      <c r="A33" s="142" t="s">
        <v>288</v>
      </c>
      <c r="B33" s="141" t="s">
        <v>288</v>
      </c>
      <c r="C33" s="141" t="s">
        <v>317</v>
      </c>
      <c r="D33" s="135" t="s">
        <v>264</v>
      </c>
      <c r="E33" s="135" t="s">
        <v>269</v>
      </c>
      <c r="F33" s="135" t="s">
        <v>264</v>
      </c>
      <c r="G33" s="135" t="s">
        <v>330</v>
      </c>
      <c r="H33" s="134" t="s">
        <v>294</v>
      </c>
      <c r="I33" s="134"/>
      <c r="J33" s="134"/>
      <c r="K33" s="134" t="s">
        <v>330</v>
      </c>
      <c r="L33" s="134"/>
      <c r="M33" s="134" t="s">
        <v>295</v>
      </c>
      <c r="N33" s="134"/>
      <c r="O33" s="134" t="s">
        <v>264</v>
      </c>
      <c r="P33" s="140">
        <v>1</v>
      </c>
      <c r="Q33" s="139" t="s">
        <v>296</v>
      </c>
      <c r="R33" s="151">
        <v>0.48</v>
      </c>
      <c r="S33" s="137">
        <v>0.48</v>
      </c>
      <c r="T33" s="133">
        <v>0</v>
      </c>
      <c r="U33" s="133">
        <v>0</v>
      </c>
      <c r="V33" s="133">
        <v>0</v>
      </c>
      <c r="W33" s="133">
        <v>0</v>
      </c>
      <c r="X33" s="133">
        <v>0.48</v>
      </c>
      <c r="Y33" s="133">
        <v>0</v>
      </c>
      <c r="Z33" s="133">
        <v>0</v>
      </c>
      <c r="AA33" s="135" t="s">
        <v>324</v>
      </c>
      <c r="AB33" s="135" t="s">
        <v>325</v>
      </c>
      <c r="AC33" s="135" t="s">
        <v>326</v>
      </c>
      <c r="AD33" s="133">
        <v>0.48</v>
      </c>
      <c r="AE33" s="133">
        <v>0.48</v>
      </c>
      <c r="AF33" s="133">
        <v>0</v>
      </c>
      <c r="AG33" s="133">
        <v>0</v>
      </c>
      <c r="AH33" s="132" t="s">
        <v>353</v>
      </c>
    </row>
    <row r="34" spans="1:34" ht="22.5">
      <c r="A34" s="142" t="s">
        <v>288</v>
      </c>
      <c r="B34" s="141" t="s">
        <v>288</v>
      </c>
      <c r="C34" s="141" t="s">
        <v>317</v>
      </c>
      <c r="D34" s="135" t="s">
        <v>264</v>
      </c>
      <c r="E34" s="135" t="s">
        <v>269</v>
      </c>
      <c r="F34" s="135" t="s">
        <v>264</v>
      </c>
      <c r="G34" s="135" t="s">
        <v>331</v>
      </c>
      <c r="H34" s="134" t="s">
        <v>294</v>
      </c>
      <c r="I34" s="134"/>
      <c r="J34" s="134"/>
      <c r="K34" s="134" t="s">
        <v>332</v>
      </c>
      <c r="L34" s="134"/>
      <c r="M34" s="134" t="s">
        <v>295</v>
      </c>
      <c r="N34" s="134"/>
      <c r="O34" s="134" t="s">
        <v>264</v>
      </c>
      <c r="P34" s="140">
        <v>2</v>
      </c>
      <c r="Q34" s="139" t="s">
        <v>296</v>
      </c>
      <c r="R34" s="151">
        <v>0.65</v>
      </c>
      <c r="S34" s="137">
        <v>1.3</v>
      </c>
      <c r="T34" s="133">
        <v>0</v>
      </c>
      <c r="U34" s="133">
        <v>0</v>
      </c>
      <c r="V34" s="133">
        <v>0</v>
      </c>
      <c r="W34" s="133">
        <v>0</v>
      </c>
      <c r="X34" s="133">
        <v>1.3</v>
      </c>
      <c r="Y34" s="133">
        <v>0</v>
      </c>
      <c r="Z34" s="133">
        <v>0</v>
      </c>
      <c r="AA34" s="135" t="s">
        <v>333</v>
      </c>
      <c r="AB34" s="135" t="s">
        <v>325</v>
      </c>
      <c r="AC34" s="135" t="s">
        <v>326</v>
      </c>
      <c r="AD34" s="133">
        <v>1.3</v>
      </c>
      <c r="AE34" s="133">
        <v>1.3</v>
      </c>
      <c r="AF34" s="133">
        <v>0</v>
      </c>
      <c r="AG34" s="133">
        <v>0</v>
      </c>
      <c r="AH34" s="132" t="s">
        <v>353</v>
      </c>
    </row>
    <row r="35" spans="1:34" ht="22.5">
      <c r="A35" s="142" t="s">
        <v>288</v>
      </c>
      <c r="B35" s="141" t="s">
        <v>288</v>
      </c>
      <c r="C35" s="141" t="s">
        <v>317</v>
      </c>
      <c r="D35" s="135" t="s">
        <v>264</v>
      </c>
      <c r="E35" s="135" t="s">
        <v>269</v>
      </c>
      <c r="F35" s="135" t="s">
        <v>264</v>
      </c>
      <c r="G35" s="135" t="s">
        <v>334</v>
      </c>
      <c r="H35" s="134" t="s">
        <v>294</v>
      </c>
      <c r="I35" s="134"/>
      <c r="J35" s="134"/>
      <c r="K35" s="134" t="s">
        <v>335</v>
      </c>
      <c r="L35" s="134"/>
      <c r="M35" s="134" t="s">
        <v>295</v>
      </c>
      <c r="N35" s="134"/>
      <c r="O35" s="134" t="s">
        <v>264</v>
      </c>
      <c r="P35" s="140">
        <v>1</v>
      </c>
      <c r="Q35" s="139" t="s">
        <v>336</v>
      </c>
      <c r="R35" s="151">
        <v>0.5</v>
      </c>
      <c r="S35" s="137">
        <v>0.5</v>
      </c>
      <c r="T35" s="133">
        <v>0</v>
      </c>
      <c r="U35" s="133">
        <v>0</v>
      </c>
      <c r="V35" s="133">
        <v>0</v>
      </c>
      <c r="W35" s="133">
        <v>0</v>
      </c>
      <c r="X35" s="133">
        <v>0.5</v>
      </c>
      <c r="Y35" s="133">
        <v>0</v>
      </c>
      <c r="Z35" s="133">
        <v>0</v>
      </c>
      <c r="AA35" s="135" t="s">
        <v>324</v>
      </c>
      <c r="AB35" s="135" t="s">
        <v>325</v>
      </c>
      <c r="AC35" s="135" t="s">
        <v>326</v>
      </c>
      <c r="AD35" s="133">
        <v>0.5</v>
      </c>
      <c r="AE35" s="133">
        <v>0.5</v>
      </c>
      <c r="AF35" s="133">
        <v>0</v>
      </c>
      <c r="AG35" s="133">
        <v>0</v>
      </c>
      <c r="AH35" s="132" t="s">
        <v>353</v>
      </c>
    </row>
    <row r="36" spans="1:34" ht="22.5">
      <c r="A36" s="142" t="s">
        <v>288</v>
      </c>
      <c r="B36" s="141" t="s">
        <v>288</v>
      </c>
      <c r="C36" s="141" t="s">
        <v>317</v>
      </c>
      <c r="D36" s="135" t="s">
        <v>264</v>
      </c>
      <c r="E36" s="135" t="s">
        <v>269</v>
      </c>
      <c r="F36" s="135" t="s">
        <v>269</v>
      </c>
      <c r="G36" s="135" t="s">
        <v>337</v>
      </c>
      <c r="H36" s="134" t="s">
        <v>294</v>
      </c>
      <c r="I36" s="134"/>
      <c r="J36" s="134"/>
      <c r="K36" s="134" t="s">
        <v>338</v>
      </c>
      <c r="L36" s="134"/>
      <c r="M36" s="134" t="s">
        <v>295</v>
      </c>
      <c r="N36" s="134"/>
      <c r="O36" s="134" t="s">
        <v>264</v>
      </c>
      <c r="P36" s="140">
        <v>14</v>
      </c>
      <c r="Q36" s="139" t="s">
        <v>339</v>
      </c>
      <c r="R36" s="151">
        <v>0.02</v>
      </c>
      <c r="S36" s="137">
        <v>0.03</v>
      </c>
      <c r="T36" s="133">
        <v>0</v>
      </c>
      <c r="U36" s="133">
        <v>0</v>
      </c>
      <c r="V36" s="133">
        <v>0</v>
      </c>
      <c r="W36" s="133">
        <v>0</v>
      </c>
      <c r="X36" s="133">
        <v>0.03</v>
      </c>
      <c r="Y36" s="133">
        <v>0</v>
      </c>
      <c r="Z36" s="133">
        <v>0</v>
      </c>
      <c r="AA36" s="135" t="s">
        <v>324</v>
      </c>
      <c r="AB36" s="135" t="s">
        <v>325</v>
      </c>
      <c r="AC36" s="135" t="s">
        <v>326</v>
      </c>
      <c r="AD36" s="133">
        <v>0.03</v>
      </c>
      <c r="AE36" s="133">
        <v>0.03</v>
      </c>
      <c r="AF36" s="133">
        <v>0</v>
      </c>
      <c r="AG36" s="133">
        <v>0</v>
      </c>
      <c r="AH36" s="132" t="s">
        <v>353</v>
      </c>
    </row>
    <row r="37" spans="1:34" ht="22.5">
      <c r="A37" s="142" t="s">
        <v>288</v>
      </c>
      <c r="B37" s="141" t="s">
        <v>288</v>
      </c>
      <c r="C37" s="141" t="s">
        <v>317</v>
      </c>
      <c r="D37" s="135" t="s">
        <v>264</v>
      </c>
      <c r="E37" s="135" t="s">
        <v>269</v>
      </c>
      <c r="F37" s="153" t="s">
        <v>357</v>
      </c>
      <c r="G37" s="135" t="s">
        <v>340</v>
      </c>
      <c r="H37" s="134" t="s">
        <v>294</v>
      </c>
      <c r="I37" s="134"/>
      <c r="J37" s="134"/>
      <c r="K37" s="134" t="s">
        <v>341</v>
      </c>
      <c r="L37" s="134"/>
      <c r="M37" s="134" t="s">
        <v>295</v>
      </c>
      <c r="N37" s="134"/>
      <c r="O37" s="134" t="s">
        <v>264</v>
      </c>
      <c r="P37" s="140">
        <v>5</v>
      </c>
      <c r="Q37" s="139" t="s">
        <v>342</v>
      </c>
      <c r="R37" s="151">
        <v>4.5</v>
      </c>
      <c r="S37" s="137">
        <v>4.5</v>
      </c>
      <c r="T37" s="133">
        <v>0</v>
      </c>
      <c r="U37" s="133">
        <v>0</v>
      </c>
      <c r="V37" s="133">
        <v>0</v>
      </c>
      <c r="W37" s="133">
        <v>0</v>
      </c>
      <c r="X37" s="133">
        <v>4.5</v>
      </c>
      <c r="Y37" s="133">
        <v>0</v>
      </c>
      <c r="Z37" s="133">
        <v>0</v>
      </c>
      <c r="AA37" s="135" t="s">
        <v>324</v>
      </c>
      <c r="AB37" s="135" t="s">
        <v>325</v>
      </c>
      <c r="AC37" s="135" t="s">
        <v>326</v>
      </c>
      <c r="AD37" s="133">
        <v>4.5</v>
      </c>
      <c r="AE37" s="133">
        <v>4.5</v>
      </c>
      <c r="AF37" s="133">
        <v>0</v>
      </c>
      <c r="AG37" s="133">
        <v>0</v>
      </c>
      <c r="AH37" s="132" t="s">
        <v>353</v>
      </c>
    </row>
    <row r="38" spans="1:34" ht="22.5">
      <c r="A38" s="142" t="s">
        <v>288</v>
      </c>
      <c r="B38" s="141" t="s">
        <v>288</v>
      </c>
      <c r="C38" s="141" t="s">
        <v>317</v>
      </c>
      <c r="D38" s="135" t="s">
        <v>264</v>
      </c>
      <c r="E38" s="135" t="s">
        <v>269</v>
      </c>
      <c r="F38" s="135" t="s">
        <v>269</v>
      </c>
      <c r="G38" s="135" t="s">
        <v>343</v>
      </c>
      <c r="H38" s="134" t="s">
        <v>294</v>
      </c>
      <c r="I38" s="134"/>
      <c r="J38" s="134"/>
      <c r="K38" s="134" t="s">
        <v>344</v>
      </c>
      <c r="L38" s="134"/>
      <c r="M38" s="134" t="s">
        <v>295</v>
      </c>
      <c r="N38" s="134"/>
      <c r="O38" s="134" t="s">
        <v>264</v>
      </c>
      <c r="P38" s="140">
        <v>1</v>
      </c>
      <c r="Q38" s="139" t="s">
        <v>336</v>
      </c>
      <c r="R38" s="151">
        <v>18</v>
      </c>
      <c r="S38" s="137">
        <v>18</v>
      </c>
      <c r="T38" s="133">
        <v>0</v>
      </c>
      <c r="U38" s="133">
        <v>0</v>
      </c>
      <c r="V38" s="133">
        <v>0</v>
      </c>
      <c r="W38" s="133">
        <v>0</v>
      </c>
      <c r="X38" s="133">
        <v>18</v>
      </c>
      <c r="Y38" s="133">
        <v>0</v>
      </c>
      <c r="Z38" s="133">
        <v>0</v>
      </c>
      <c r="AA38" s="135" t="s">
        <v>324</v>
      </c>
      <c r="AB38" s="135" t="s">
        <v>325</v>
      </c>
      <c r="AC38" s="135" t="s">
        <v>326</v>
      </c>
      <c r="AD38" s="133">
        <v>18</v>
      </c>
      <c r="AE38" s="133">
        <v>18</v>
      </c>
      <c r="AF38" s="133">
        <v>0</v>
      </c>
      <c r="AG38" s="133">
        <v>0</v>
      </c>
      <c r="AH38" s="132" t="s">
        <v>353</v>
      </c>
    </row>
    <row r="39" spans="1:34" ht="22.5">
      <c r="A39" s="142" t="s">
        <v>288</v>
      </c>
      <c r="B39" s="141" t="s">
        <v>288</v>
      </c>
      <c r="C39" s="141" t="s">
        <v>317</v>
      </c>
      <c r="D39" s="135" t="s">
        <v>264</v>
      </c>
      <c r="E39" s="135" t="s">
        <v>269</v>
      </c>
      <c r="F39" s="153" t="s">
        <v>358</v>
      </c>
      <c r="G39" s="135" t="s">
        <v>345</v>
      </c>
      <c r="H39" s="134" t="s">
        <v>294</v>
      </c>
      <c r="I39" s="134"/>
      <c r="J39" s="134"/>
      <c r="K39" s="134" t="s">
        <v>346</v>
      </c>
      <c r="L39" s="134"/>
      <c r="M39" s="134" t="s">
        <v>295</v>
      </c>
      <c r="N39" s="134"/>
      <c r="O39" s="134" t="s">
        <v>264</v>
      </c>
      <c r="P39" s="140">
        <v>1</v>
      </c>
      <c r="Q39" s="139" t="s">
        <v>347</v>
      </c>
      <c r="R39" s="151">
        <v>4.5</v>
      </c>
      <c r="S39" s="137">
        <v>4.5</v>
      </c>
      <c r="T39" s="133">
        <v>0</v>
      </c>
      <c r="U39" s="133">
        <v>0</v>
      </c>
      <c r="V39" s="133">
        <v>0</v>
      </c>
      <c r="W39" s="133">
        <v>0</v>
      </c>
      <c r="X39" s="133">
        <v>4.5</v>
      </c>
      <c r="Y39" s="133">
        <v>0</v>
      </c>
      <c r="Z39" s="133">
        <v>0</v>
      </c>
      <c r="AA39" s="135" t="s">
        <v>324</v>
      </c>
      <c r="AB39" s="135" t="s">
        <v>325</v>
      </c>
      <c r="AC39" s="135" t="s">
        <v>326</v>
      </c>
      <c r="AD39" s="133">
        <v>4.5</v>
      </c>
      <c r="AE39" s="133">
        <v>4.5</v>
      </c>
      <c r="AF39" s="133">
        <v>0</v>
      </c>
      <c r="AG39" s="133">
        <v>0</v>
      </c>
      <c r="AH39" s="132" t="s">
        <v>353</v>
      </c>
    </row>
  </sheetData>
  <sheetProtection formatCells="0" formatColumns="0" formatRows="0"/>
  <mergeCells count="28">
    <mergeCell ref="F4:F6"/>
    <mergeCell ref="P4:P6"/>
    <mergeCell ref="I5:I6"/>
    <mergeCell ref="J5:J6"/>
    <mergeCell ref="M5:M6"/>
    <mergeCell ref="N5:N6"/>
    <mergeCell ref="G4:G6"/>
    <mergeCell ref="H4:H6"/>
    <mergeCell ref="K4:K6"/>
    <mergeCell ref="L4:L6"/>
    <mergeCell ref="O4:O6"/>
    <mergeCell ref="A4:A6"/>
    <mergeCell ref="B4:B6"/>
    <mergeCell ref="C4:C6"/>
    <mergeCell ref="D4:D6"/>
    <mergeCell ref="E4:E6"/>
    <mergeCell ref="AH4:AH6"/>
    <mergeCell ref="S5:S6"/>
    <mergeCell ref="V5:V6"/>
    <mergeCell ref="AD5:AD6"/>
    <mergeCell ref="AE5:AE6"/>
    <mergeCell ref="AF5:AF6"/>
    <mergeCell ref="AG5:AG6"/>
    <mergeCell ref="Q4:Q6"/>
    <mergeCell ref="R4:R6"/>
    <mergeCell ref="AA4:AA6"/>
    <mergeCell ref="AB4:AB6"/>
    <mergeCell ref="AC4:AC6"/>
  </mergeCells>
  <phoneticPr fontId="74" type="noConversion"/>
  <printOptions horizontalCentered="1"/>
  <pageMargins left="0.27559055118110237" right="3.937007874015748E-2" top="0.86614173228346458" bottom="0.74803149606299213" header="0.51181102362204722" footer="0.39370078740157483"/>
  <pageSetup paperSize="8" scale="55" firstPageNumber="4294963191" orientation="landscape" r:id="rId1"/>
  <headerFooter alignWithMargins="0">
    <oddHeader>&amp;R表16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收支总表1</vt:lpstr>
      <vt:lpstr>收入总表2</vt:lpstr>
      <vt:lpstr>支出总表3</vt:lpstr>
      <vt:lpstr>人员支出4</vt:lpstr>
      <vt:lpstr>对个人和家庭的补助支出5</vt:lpstr>
      <vt:lpstr>公用支出6</vt:lpstr>
      <vt:lpstr>专项支出7</vt:lpstr>
      <vt:lpstr>其他对个人和家庭的补助支出9</vt:lpstr>
      <vt:lpstr>政府采购（含购买服务）及资产购置预算表12</vt:lpstr>
      <vt:lpstr>2017年“三公”经费财政拨款预算情况表15</vt:lpstr>
      <vt:lpstr>对个人和家庭的补助支出5!Print_Area</vt:lpstr>
      <vt:lpstr>公用支出6!Print_Area</vt:lpstr>
      <vt:lpstr>其他对个人和家庭的补助支出9!Print_Area</vt:lpstr>
      <vt:lpstr>人员支出4!Print_Area</vt:lpstr>
      <vt:lpstr>收入总表2!Print_Area</vt:lpstr>
      <vt:lpstr>收支总表1!Print_Area</vt:lpstr>
      <vt:lpstr>'政府采购（含购买服务）及资产购置预算表12'!Print_Area</vt:lpstr>
      <vt:lpstr>支出总表3!Print_Area</vt:lpstr>
      <vt:lpstr>专项支出7!Print_Area</vt:lpstr>
      <vt:lpstr>对个人和家庭的补助支出5!Print_Titles</vt:lpstr>
      <vt:lpstr>公用支出6!Print_Titles</vt:lpstr>
      <vt:lpstr>其他对个人和家庭的补助支出9!Print_Titles</vt:lpstr>
      <vt:lpstr>人员支出4!Print_Titles</vt:lpstr>
      <vt:lpstr>收入总表2!Print_Titles</vt:lpstr>
      <vt:lpstr>收支总表1!Print_Titles</vt:lpstr>
      <vt:lpstr>'政府采购（含购买服务）及资产购置预算表12'!Print_Titles</vt:lpstr>
      <vt:lpstr>支出总表3!Print_Titles</vt:lpstr>
      <vt:lpstr>专项支出7!Print_Titles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AutoBVT</cp:lastModifiedBy>
  <cp:lastPrinted>2017-02-04T09:44:18Z</cp:lastPrinted>
  <dcterms:created xsi:type="dcterms:W3CDTF">2013-10-11T08:33:40Z</dcterms:created>
  <dcterms:modified xsi:type="dcterms:W3CDTF">2017-02-14T08:32:40Z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10229594</vt:i4>
  </property>
</Properties>
</file>